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codeName="ThisWorkbook" defaultThemeVersion="124226"/>
  <xr:revisionPtr revIDLastSave="0" documentId="13_ncr:1_{934BD9A0-A199-4298-816A-1B9FFA4574EB}" xr6:coauthVersionLast="47" xr6:coauthVersionMax="47" xr10:uidLastSave="{00000000-0000-0000-0000-000000000000}"/>
  <bookViews>
    <workbookView xWindow="-110" yWindow="-110" windowWidth="19420" windowHeight="11500"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FUTURES!$A$1:$F$43</definedName>
    <definedName name="_xlnm.Print_Area" localSheetId="5">LIMITS!$A$1:$D$16</definedName>
    <definedName name="_xlnm.Print_Area" localSheetId="1">OPTIONS!$A$1:$G$9</definedName>
    <definedName name="_xlnm.Print_Area" localSheetId="2">'STOCK BORROWING'!$A$1:$D$42</definedName>
    <definedName name="_xlnm.Print_Area" localSheetId="4">'Stock COLLATERALS'!$A$1:$D$29</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3" i="1" l="1"/>
  <c r="E32" i="1"/>
  <c r="E31" i="1"/>
  <c r="E30" i="1"/>
  <c r="E24" i="1"/>
  <c r="E21" i="1"/>
  <c r="E20" i="1"/>
  <c r="E19" i="1"/>
  <c r="E18" i="1"/>
  <c r="E17" i="1"/>
  <c r="E16" i="1"/>
  <c r="E11" i="1"/>
  <c r="F11" i="1" s="1"/>
  <c r="E10" i="1"/>
  <c r="E9" i="1"/>
  <c r="E7" i="1"/>
  <c r="E6" i="1"/>
  <c r="E39" i="1"/>
  <c r="E38" i="1"/>
  <c r="E35" i="1"/>
  <c r="G10" i="2"/>
  <c r="E37" i="1"/>
  <c r="E34" i="1"/>
  <c r="E27" i="1"/>
  <c r="E25" i="1"/>
  <c r="D38" i="3"/>
  <c r="E40" i="1"/>
  <c r="F40" i="1" s="1"/>
  <c r="E26" i="1"/>
  <c r="E23" i="1"/>
  <c r="E8" i="1"/>
  <c r="E43" i="1"/>
  <c r="E41" i="1"/>
  <c r="E29" i="1"/>
  <c r="E13" i="1"/>
  <c r="E15" i="1"/>
  <c r="E64" i="1"/>
  <c r="E63" i="1"/>
  <c r="E62" i="1"/>
  <c r="E58" i="1"/>
  <c r="E57" i="1"/>
  <c r="E56" i="1"/>
  <c r="E55" i="1"/>
  <c r="E49" i="1"/>
  <c r="E48" i="1"/>
  <c r="E45" i="1"/>
  <c r="E36" i="1"/>
  <c r="E47" i="1"/>
  <c r="E50" i="1"/>
  <c r="E52" i="1"/>
  <c r="E53" i="1"/>
  <c r="E68" i="1"/>
  <c r="E59" i="1"/>
  <c r="E51" i="1"/>
  <c r="E46" i="1"/>
  <c r="E61" i="1"/>
  <c r="E60" i="1"/>
  <c r="E22" i="1"/>
  <c r="E28" i="1"/>
  <c r="F28" i="1" s="1"/>
  <c r="D26" i="3"/>
  <c r="E14" i="1"/>
  <c r="E12" i="1"/>
  <c r="E66" i="1"/>
  <c r="E65" i="1"/>
  <c r="E67" i="1"/>
  <c r="E42" i="1"/>
  <c r="D11" i="3"/>
  <c r="E54" i="1"/>
  <c r="D41" i="3"/>
  <c r="E5" i="1" l="1"/>
  <c r="D7" i="3"/>
  <c r="F7" i="1"/>
  <c r="D32" i="3" l="1"/>
  <c r="F35" i="1"/>
  <c r="F36" i="1"/>
  <c r="F27" i="1"/>
  <c r="F23" i="1"/>
  <c r="F19" i="1"/>
  <c r="F16" i="1"/>
  <c r="F15" i="1"/>
  <c r="F10" i="1"/>
  <c r="F9" i="1"/>
  <c r="F6" i="1"/>
  <c r="F8" i="1"/>
  <c r="F12" i="1"/>
  <c r="F14" i="1"/>
  <c r="F17" i="1"/>
  <c r="F18" i="1"/>
  <c r="F20" i="1"/>
  <c r="F21" i="1"/>
  <c r="F22" i="1"/>
  <c r="F24" i="1"/>
  <c r="F25" i="1"/>
  <c r="F26" i="1"/>
  <c r="F13" i="1"/>
  <c r="F29" i="1"/>
  <c r="F30" i="1"/>
  <c r="F31" i="1"/>
  <c r="F32" i="1"/>
  <c r="F33" i="1"/>
  <c r="F34" i="1"/>
  <c r="F37" i="1"/>
  <c r="F38" i="1"/>
  <c r="F39" i="1"/>
  <c r="F41" i="1"/>
  <c r="F42" i="1"/>
  <c r="F43" i="1"/>
  <c r="F5" i="1" l="1"/>
  <c r="D5" i="3"/>
  <c r="D6" i="3"/>
  <c r="D8" i="3"/>
  <c r="D9" i="3"/>
  <c r="D10" i="3"/>
  <c r="D12" i="3"/>
  <c r="D14" i="3"/>
  <c r="D15" i="3"/>
  <c r="D16" i="3"/>
  <c r="D17" i="3"/>
  <c r="D18" i="3"/>
  <c r="D19" i="3"/>
  <c r="D20" i="3"/>
  <c r="D21" i="3"/>
  <c r="D22" i="3"/>
  <c r="D23" i="3"/>
  <c r="D24" i="3"/>
  <c r="D25" i="3"/>
  <c r="D13" i="3"/>
  <c r="D27" i="3"/>
  <c r="D28" i="3"/>
  <c r="D29" i="3"/>
  <c r="D30" i="3"/>
  <c r="D31" i="3"/>
  <c r="D33" i="3"/>
  <c r="D34" i="3"/>
  <c r="D35" i="3"/>
  <c r="D36" i="3"/>
  <c r="D37" i="3"/>
  <c r="D39" i="3"/>
  <c r="D40" i="3"/>
  <c r="F53" i="1" l="1"/>
  <c r="F54" i="1"/>
  <c r="F55" i="1"/>
  <c r="F56" i="1"/>
  <c r="F57" i="1"/>
  <c r="F58" i="1"/>
  <c r="F59" i="1"/>
  <c r="F60" i="1"/>
  <c r="F61" i="1"/>
  <c r="F62" i="1"/>
  <c r="F63" i="1"/>
  <c r="F64" i="1"/>
  <c r="F65" i="1"/>
  <c r="F66" i="1"/>
  <c r="F67" i="1"/>
  <c r="F68" i="1"/>
  <c r="F46" i="1" l="1"/>
  <c r="F47" i="1"/>
  <c r="F48" i="1"/>
  <c r="F49" i="1"/>
  <c r="F50" i="1"/>
  <c r="F51" i="1"/>
  <c r="F52" i="1"/>
  <c r="F45" i="1" l="1"/>
  <c r="D43" i="3" l="1"/>
  <c r="D42" i="3"/>
  <c r="D1" i="3" l="1"/>
  <c r="D1" i="7" l="1"/>
  <c r="G9" i="2" l="1"/>
  <c r="G8" i="2"/>
  <c r="G7" i="2"/>
  <c r="G6" i="2"/>
  <c r="G5" i="2"/>
  <c r="D1" i="4" l="1"/>
  <c r="G4" i="2" l="1"/>
  <c r="D1" i="6" l="1"/>
  <c r="G1" i="2"/>
</calcChain>
</file>

<file path=xl/sharedStrings.xml><?xml version="1.0" encoding="utf-8"?>
<sst xmlns="http://schemas.openxmlformats.org/spreadsheetml/2006/main" count="255" uniqueCount="156">
  <si>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</si>
  <si>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</si>
  <si>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</si>
  <si>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</si>
  <si>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</si>
  <si>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</si>
  <si>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</si>
  <si>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</si>
  <si>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</si>
  <si>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</si>
  <si>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</si>
  <si>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</si>
  <si>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</si>
  <si>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</si>
  <si>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</si>
  <si>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</si>
  <si>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</si>
  <si>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</si>
  <si>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</si>
  <si>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</si>
  <si>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</si>
  <si>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</si>
  <si>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</si>
  <si>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OPAP</t>
  </si>
  <si>
    <t>PPA</t>
  </si>
  <si>
    <t>PPC</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</si>
  <si>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</si>
  <si>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</si>
  <si>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</si>
  <si>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</si>
  <si>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</si>
  <si>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</si>
  <si>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</si>
  <si>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</si>
  <si>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</si>
  <si>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</si>
  <si>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</si>
  <si>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</si>
  <si>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</si>
  <si>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</si>
  <si>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</si>
  <si>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</si>
  <si>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</si>
  <si>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</si>
  <si>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</si>
  <si>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</si>
  <si>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</si>
  <si>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</si>
  <si>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</si>
  <si>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</si>
  <si>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</si>
  <si>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</si>
  <si>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</si>
  <si>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</si>
  <si>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</si>
  <si>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</si>
  <si>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</si>
  <si>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</si>
  <si>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</si>
  <si>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</si>
  <si>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</si>
  <si>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</si>
  <si>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</si>
  <si>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</si>
  <si>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</si>
  <si>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</si>
  <si>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</si>
  <si>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</si>
  <si>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</si>
  <si>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</si>
  <si>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</si>
  <si>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</si>
  <si>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</si>
  <si>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</si>
  <si>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</si>
  <si>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</si>
  <si>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</si>
  <si>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</si>
  <si>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</si>
  <si>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</si>
  <si>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</si>
  <si>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</si>
  <si>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</si>
  <si>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</si>
  <si>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</si>
  <si>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</si>
  <si>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</si>
  <si>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</si>
  <si>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</si>
  <si>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</si>
  <si>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</si>
  <si>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</si>
  <si>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</si>
  <si>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</si>
  <si>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</si>
  <si>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</si>
  <si>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</si>
  <si>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</si>
  <si>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</si>
  <si>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</si>
  <si>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</si>
  <si>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</si>
  <si>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</si>
  <si>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</si>
  <si>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</si>
  <si>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</si>
  <si>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</si>
  <si>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</si>
  <si>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</si>
  <si>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DTR</t>
  </si>
  <si>
    <t>ELHA</t>
  </si>
  <si>
    <t>Utilities</t>
  </si>
  <si>
    <t>Λοιποί Τίτλοι /</t>
  </si>
  <si>
    <t>KRI</t>
  </si>
  <si>
    <t>AVAX</t>
  </si>
  <si>
    <t>DIMAND</t>
  </si>
  <si>
    <t>Basic Resources</t>
  </si>
  <si>
    <t>ELHA,VIO</t>
  </si>
  <si>
    <t>PROF</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</si>
  <si>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</si>
  <si>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</si>
  <si>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</si>
  <si>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</si>
  <si>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</si>
  <si>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</si>
  <si>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</si>
  <si>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</si>
  <si>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</si>
  <si>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</si>
  <si>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</si>
  <si>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</si>
  <si>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</si>
  <si>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</si>
  <si>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</si>
  <si>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</si>
  <si>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</si>
  <si>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DTR,FTSE,MXGRR</t>
  </si>
  <si>
    <t>OPTIMA</t>
  </si>
  <si>
    <t>ACAG</t>
  </si>
  <si>
    <t>AIA</t>
  </si>
  <si>
    <t>Construction &amp; Materials</t>
  </si>
  <si>
    <t>BOCHGR</t>
  </si>
  <si>
    <t>Energy</t>
  </si>
  <si>
    <t>ELPE,MOH</t>
  </si>
  <si>
    <t>NOVAL</t>
  </si>
  <si>
    <t>TRESTATES</t>
  </si>
  <si>
    <t>AKTR</t>
  </si>
  <si>
    <t>MTLN</t>
  </si>
  <si>
    <t>MTLN,PPC</t>
  </si>
  <si>
    <t>CREDIA</t>
  </si>
  <si>
    <t>INTEK</t>
  </si>
  <si>
    <t>AEM</t>
  </si>
  <si>
    <t>OLTH</t>
  </si>
  <si>
    <t>QLCO</t>
  </si>
  <si>
    <t>BYLOT</t>
  </si>
  <si>
    <t>AVAX,GEKTERNA,TITC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</si>
</sst>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62">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ck">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ck">
        <color indexed="64"/>
      </right>
      <top/>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3" applyNumberFormat="0" applyFill="0" applyAlignment="0" applyProtection="0"/>
    <xf numFmtId="0" fontId="30" fillId="0" borderId="14" applyNumberFormat="0" applyFill="0" applyAlignment="0" applyProtection="0"/>
    <xf numFmtId="0" fontId="31" fillId="0" borderId="15"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6" applyNumberFormat="0" applyAlignment="0" applyProtection="0"/>
    <xf numFmtId="0" fontId="35" fillId="9" borderId="17" applyNumberFormat="0" applyAlignment="0" applyProtection="0"/>
    <xf numFmtId="0" fontId="36" fillId="9" borderId="16" applyNumberFormat="0" applyAlignment="0" applyProtection="0"/>
    <xf numFmtId="0" fontId="37" fillId="0" borderId="18" applyNumberFormat="0" applyFill="0" applyAlignment="0" applyProtection="0"/>
    <xf numFmtId="0" fontId="38" fillId="10" borderId="19"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1"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0"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70">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1" xfId="0" applyFont="1" applyFill="1" applyBorder="1" applyAlignment="1">
      <alignment vertical="center"/>
    </xf>
    <xf numFmtId="0" fontId="25" fillId="4" borderId="12" xfId="0" applyFont="1" applyFill="1" applyBorder="1"/>
    <xf numFmtId="4" fontId="0" fillId="0" borderId="0" xfId="0" applyNumberFormat="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2" xfId="0" applyFont="1" applyFill="1" applyBorder="1"/>
    <xf numFmtId="0" fontId="12" fillId="2" borderId="7"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8"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0" xfId="0" applyFont="1" applyBorder="1" applyAlignment="1">
      <alignment horizontal="justify" vertical="center" wrapText="1"/>
    </xf>
    <xf numFmtId="9" fontId="24" fillId="0" borderId="10"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3" xfId="0" applyFont="1" applyFill="1" applyBorder="1" applyAlignment="1">
      <alignment vertical="center"/>
    </xf>
    <xf numFmtId="0" fontId="0" fillId="0" borderId="0" xfId="0" applyAlignment="1">
      <alignment horizontal="left" vertical="center" wrapText="1"/>
    </xf>
    <xf numFmtId="9" fontId="24" fillId="2" borderId="26" xfId="0" applyNumberFormat="1" applyFont="1" applyFill="1" applyBorder="1" applyAlignment="1">
      <alignment horizontal="center" vertical="center" wrapText="1"/>
    </xf>
    <xf numFmtId="0" fontId="25" fillId="4" borderId="27" xfId="0" applyFont="1" applyFill="1" applyBorder="1"/>
    <xf numFmtId="9" fontId="24" fillId="0" borderId="28" xfId="0" applyNumberFormat="1" applyFont="1" applyBorder="1" applyAlignment="1">
      <alignment horizontal="center" vertical="center" wrapText="1"/>
    </xf>
    <xf numFmtId="9" fontId="24" fillId="3" borderId="28" xfId="0" applyNumberFormat="1" applyFont="1" applyFill="1" applyBorder="1" applyAlignment="1">
      <alignment horizontal="center" vertical="center" wrapText="1"/>
    </xf>
    <xf numFmtId="0" fontId="28" fillId="4" borderId="27" xfId="0" applyFont="1" applyFill="1" applyBorder="1"/>
    <xf numFmtId="9" fontId="24" fillId="0" borderId="29" xfId="0" applyNumberFormat="1" applyFont="1" applyBorder="1" applyAlignment="1">
      <alignment horizontal="center" vertical="center" wrapText="1"/>
    </xf>
    <xf numFmtId="0" fontId="21" fillId="3" borderId="33" xfId="3" applyFont="1" applyFill="1" applyBorder="1" applyAlignment="1">
      <alignment horizontal="center" vertical="center" wrapText="1"/>
    </xf>
    <xf numFmtId="0" fontId="21" fillId="3" borderId="22" xfId="3" applyFont="1" applyFill="1" applyBorder="1" applyAlignment="1">
      <alignment horizontal="center" vertical="center" wrapText="1"/>
    </xf>
    <xf numFmtId="0" fontId="23" fillId="3" borderId="34" xfId="3" applyFont="1" applyFill="1" applyBorder="1" applyAlignment="1">
      <alignment horizontal="center" vertical="center" wrapText="1"/>
    </xf>
    <xf numFmtId="0" fontId="23" fillId="3" borderId="23"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28" xfId="0" applyNumberFormat="1" applyFont="1" applyBorder="1" applyAlignment="1">
      <alignment horizontal="right" vertical="center" wrapText="1"/>
    </xf>
    <xf numFmtId="3" fontId="24" fillId="3" borderId="28" xfId="0" applyNumberFormat="1" applyFont="1" applyFill="1" applyBorder="1" applyAlignment="1">
      <alignment horizontal="right" vertical="center" wrapText="1"/>
    </xf>
    <xf numFmtId="0" fontId="20" fillId="0" borderId="25" xfId="0" applyFont="1" applyBorder="1" applyAlignment="1">
      <alignment vertical="center"/>
    </xf>
    <xf numFmtId="0" fontId="46" fillId="0" borderId="0" xfId="0" applyFont="1" applyAlignment="1">
      <alignment vertical="center"/>
    </xf>
    <xf numFmtId="0" fontId="23" fillId="3" borderId="35" xfId="3" applyFont="1" applyFill="1" applyBorder="1" applyAlignment="1">
      <alignment horizontal="center" vertical="center" wrapText="1"/>
    </xf>
    <xf numFmtId="0" fontId="46" fillId="0" borderId="0" xfId="0" applyFont="1" applyAlignment="1">
      <alignment horizontal="left" vertical="center" wrapText="1"/>
    </xf>
    <xf numFmtId="0" fontId="17" fillId="0" borderId="33" xfId="0" applyFont="1" applyBorder="1" applyAlignment="1">
      <alignment horizontal="justify" vertical="center" wrapText="1"/>
    </xf>
    <xf numFmtId="0" fontId="19" fillId="0" borderId="34" xfId="0" applyFont="1" applyBorder="1" applyAlignment="1">
      <alignment horizontal="justify" vertical="center" wrapText="1"/>
    </xf>
    <xf numFmtId="0" fontId="17" fillId="3" borderId="37" xfId="0" applyFont="1" applyFill="1" applyBorder="1" applyAlignment="1">
      <alignment horizontal="justify" vertical="center" wrapText="1"/>
    </xf>
    <xf numFmtId="0" fontId="19" fillId="3" borderId="34"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4" xfId="0" applyFont="1" applyFill="1" applyBorder="1" applyAlignment="1">
      <alignment horizontal="justify" vertical="center" wrapText="1"/>
    </xf>
    <xf numFmtId="0" fontId="16" fillId="2" borderId="34" xfId="0" applyFont="1" applyFill="1" applyBorder="1" applyAlignment="1">
      <alignment horizontal="justify" vertical="center" wrapText="1"/>
    </xf>
    <xf numFmtId="0" fontId="14" fillId="2" borderId="33" xfId="0" applyFont="1" applyFill="1" applyBorder="1" applyAlignment="1">
      <alignment horizontal="justify" vertical="center" wrapText="1"/>
    </xf>
    <xf numFmtId="0" fontId="17" fillId="0" borderId="38" xfId="0" applyFont="1" applyBorder="1" applyAlignment="1">
      <alignment horizontal="justify" vertical="center" wrapText="1"/>
    </xf>
    <xf numFmtId="0" fontId="8" fillId="3" borderId="39" xfId="0" applyFont="1" applyFill="1" applyBorder="1" applyAlignment="1">
      <alignment horizontal="center" vertical="center" wrapText="1"/>
    </xf>
    <xf numFmtId="9" fontId="24" fillId="0" borderId="39" xfId="0" applyNumberFormat="1" applyFont="1" applyBorder="1" applyAlignment="1">
      <alignment horizontal="center" vertical="center" wrapText="1"/>
    </xf>
    <xf numFmtId="9" fontId="24" fillId="3" borderId="39" xfId="0" applyNumberFormat="1" applyFont="1" applyFill="1" applyBorder="1" applyAlignment="1">
      <alignment horizontal="center" vertical="center" wrapText="1"/>
    </xf>
    <xf numFmtId="0" fontId="12" fillId="3" borderId="24" xfId="0" applyFont="1" applyFill="1" applyBorder="1" applyAlignment="1">
      <alignment horizontal="justify" vertical="center" wrapText="1"/>
    </xf>
    <xf numFmtId="0" fontId="8" fillId="3" borderId="35" xfId="0" applyFont="1" applyFill="1" applyBorder="1" applyAlignment="1">
      <alignment horizontal="center" vertical="center" wrapText="1"/>
    </xf>
    <xf numFmtId="9" fontId="24" fillId="0" borderId="35" xfId="0" applyNumberFormat="1" applyFont="1" applyBorder="1" applyAlignment="1">
      <alignment horizontal="center" vertical="center" wrapText="1"/>
    </xf>
    <xf numFmtId="9" fontId="24" fillId="3" borderId="30" xfId="0" applyNumberFormat="1" applyFont="1" applyFill="1" applyBorder="1" applyAlignment="1">
      <alignment horizontal="center" vertical="center" wrapText="1"/>
    </xf>
    <xf numFmtId="9" fontId="24" fillId="3" borderId="35" xfId="0" applyNumberFormat="1" applyFont="1" applyFill="1" applyBorder="1" applyAlignment="1">
      <alignment horizontal="center" vertical="center" wrapText="1"/>
    </xf>
    <xf numFmtId="9" fontId="24" fillId="2" borderId="44" xfId="0" applyNumberFormat="1" applyFont="1" applyFill="1" applyBorder="1" applyAlignment="1">
      <alignment horizontal="left" vertical="center" wrapText="1"/>
    </xf>
    <xf numFmtId="0" fontId="21" fillId="3" borderId="46"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39" xfId="3" applyFont="1" applyFill="1" applyBorder="1" applyAlignment="1">
      <alignment horizontal="center" vertical="center" wrapText="1"/>
    </xf>
    <xf numFmtId="0" fontId="21" fillId="3" borderId="47" xfId="3" applyFont="1" applyFill="1" applyBorder="1" applyAlignment="1">
      <alignment horizontal="center" vertical="center" wrapText="1"/>
    </xf>
    <xf numFmtId="0" fontId="23" fillId="3" borderId="48" xfId="3" applyFont="1" applyFill="1" applyBorder="1" applyAlignment="1">
      <alignment horizontal="center" vertical="center" wrapText="1"/>
    </xf>
    <xf numFmtId="9" fontId="24" fillId="0" borderId="45" xfId="0" applyNumberFormat="1" applyFont="1" applyBorder="1" applyAlignment="1">
      <alignment horizontal="center" vertical="center" wrapText="1"/>
    </xf>
    <xf numFmtId="9" fontId="24" fillId="3" borderId="45" xfId="0" applyNumberFormat="1" applyFont="1" applyFill="1" applyBorder="1" applyAlignment="1">
      <alignment horizontal="center" vertical="center" wrapText="1"/>
    </xf>
    <xf numFmtId="0" fontId="12" fillId="0" borderId="43" xfId="0" applyFont="1" applyBorder="1" applyAlignment="1">
      <alignment horizontal="justify" vertical="center" wrapText="1"/>
    </xf>
    <xf numFmtId="0" fontId="12" fillId="3" borderId="43" xfId="0" applyFont="1" applyFill="1" applyBorder="1" applyAlignment="1">
      <alignment horizontal="justify" vertical="center" wrapText="1"/>
    </xf>
    <xf numFmtId="9" fontId="24" fillId="2" borderId="39"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9" fillId="3" borderId="46"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8" fillId="3" borderId="1" xfId="0" applyFont="1" applyFill="1" applyBorder="1" applyAlignment="1">
      <alignment horizontal="center" vertical="center" wrapText="1"/>
    </xf>
    <xf numFmtId="9" fontId="24" fillId="2" borderId="35" xfId="0" applyNumberFormat="1" applyFont="1" applyFill="1" applyBorder="1" applyAlignment="1">
      <alignment horizontal="center" vertical="center" wrapText="1"/>
    </xf>
    <xf numFmtId="9" fontId="24" fillId="2" borderId="51" xfId="0" applyNumberFormat="1" applyFont="1" applyFill="1" applyBorder="1" applyAlignment="1">
      <alignment horizontal="center" vertical="center" wrapText="1"/>
    </xf>
    <xf numFmtId="9" fontId="24" fillId="0" borderId="31" xfId="0" applyNumberFormat="1" applyFont="1" applyBorder="1" applyAlignment="1">
      <alignment horizontal="center" vertical="center" wrapText="1"/>
    </xf>
    <xf numFmtId="0" fontId="12" fillId="0" borderId="43" xfId="0" applyFont="1" applyBorder="1" applyAlignment="1">
      <alignment horizontal="left" vertical="center" wrapText="1"/>
    </xf>
    <xf numFmtId="9" fontId="24" fillId="0" borderId="45" xfId="0" applyNumberFormat="1" applyFont="1" applyBorder="1" applyAlignment="1">
      <alignment horizontal="left" vertical="center" wrapText="1"/>
    </xf>
    <xf numFmtId="0" fontId="12" fillId="36" borderId="42" xfId="0" applyFont="1" applyFill="1" applyBorder="1" applyAlignment="1">
      <alignment horizontal="left" vertical="center" wrapText="1"/>
    </xf>
    <xf numFmtId="9" fontId="24" fillId="36" borderId="44" xfId="0" applyNumberFormat="1" applyFont="1" applyFill="1" applyBorder="1" applyAlignment="1">
      <alignment horizontal="left" vertical="center" wrapText="1"/>
    </xf>
    <xf numFmtId="9" fontId="24" fillId="36" borderId="26" xfId="0" applyNumberFormat="1" applyFont="1" applyFill="1" applyBorder="1" applyAlignment="1">
      <alignment horizontal="center" vertical="center" wrapText="1"/>
    </xf>
    <xf numFmtId="0" fontId="12" fillId="2" borderId="43" xfId="0" applyFont="1" applyFill="1" applyBorder="1" applyAlignment="1">
      <alignment horizontal="left" vertical="center" wrapText="1"/>
    </xf>
    <xf numFmtId="9" fontId="24" fillId="2" borderId="45" xfId="0" applyNumberFormat="1" applyFont="1" applyFill="1" applyBorder="1" applyAlignment="1">
      <alignment horizontal="left" vertical="center" wrapText="1"/>
    </xf>
    <xf numFmtId="9" fontId="24" fillId="2" borderId="28" xfId="0" applyNumberFormat="1" applyFont="1" applyFill="1" applyBorder="1" applyAlignment="1">
      <alignment horizontal="center" vertical="center" wrapText="1"/>
    </xf>
    <xf numFmtId="9" fontId="24" fillId="0" borderId="49" xfId="0" applyNumberFormat="1" applyFont="1" applyBorder="1" applyAlignment="1">
      <alignment horizontal="left" vertical="center" wrapText="1"/>
    </xf>
    <xf numFmtId="4" fontId="0" fillId="0" borderId="0" xfId="2" applyNumberFormat="1" applyFont="1"/>
    <xf numFmtId="0" fontId="11" fillId="3" borderId="41" xfId="0" applyFont="1" applyFill="1" applyBorder="1" applyAlignment="1">
      <alignment horizontal="center" vertical="center" wrapText="1"/>
    </xf>
    <xf numFmtId="9" fontId="24" fillId="0" borderId="53" xfId="0" applyNumberFormat="1" applyFont="1" applyBorder="1" applyAlignment="1">
      <alignment horizontal="center" vertical="center" wrapText="1"/>
    </xf>
    <xf numFmtId="9" fontId="24" fillId="2" borderId="54" xfId="0" applyNumberFormat="1" applyFont="1" applyFill="1" applyBorder="1" applyAlignment="1">
      <alignment horizontal="center" vertical="center" wrapText="1"/>
    </xf>
    <xf numFmtId="9" fontId="24" fillId="0" borderId="54" xfId="0" applyNumberFormat="1" applyFont="1" applyBorder="1" applyAlignment="1">
      <alignment horizontal="center" vertical="center" wrapText="1"/>
    </xf>
    <xf numFmtId="9" fontId="24" fillId="3" borderId="54" xfId="0" applyNumberFormat="1" applyFont="1" applyFill="1" applyBorder="1" applyAlignment="1">
      <alignment horizontal="center" vertical="center" wrapText="1"/>
    </xf>
    <xf numFmtId="0" fontId="12" fillId="0" borderId="53" xfId="0" applyFont="1" applyBorder="1" applyAlignment="1">
      <alignment horizontal="justify" vertical="center" wrapText="1"/>
    </xf>
    <xf numFmtId="0" fontId="12" fillId="2" borderId="54" xfId="0" applyFont="1" applyFill="1" applyBorder="1" applyAlignment="1">
      <alignment horizontal="justify" vertical="center" wrapText="1"/>
    </xf>
    <xf numFmtId="0" fontId="12" fillId="0" borderId="54" xfId="0" applyFont="1" applyBorder="1" applyAlignment="1">
      <alignment horizontal="justify" vertical="center" wrapText="1"/>
    </xf>
    <xf numFmtId="0" fontId="12" fillId="3" borderId="54" xfId="0" applyFont="1" applyFill="1" applyBorder="1" applyAlignment="1">
      <alignment horizontal="justify" vertical="center" wrapText="1"/>
    </xf>
    <xf numFmtId="0" fontId="26" fillId="0" borderId="36" xfId="0" applyFont="1" applyBorder="1" applyAlignment="1">
      <alignment horizontal="left" vertical="center" wrapText="1"/>
    </xf>
    <xf numFmtId="0" fontId="12" fillId="0" borderId="52" xfId="0" applyFont="1" applyBorder="1" applyAlignment="1">
      <alignment horizontal="justify" vertical="center" wrapText="1"/>
    </xf>
    <xf numFmtId="0" fontId="8" fillId="0" borderId="34" xfId="0" applyFont="1" applyBorder="1" applyAlignment="1">
      <alignment horizontal="left" vertical="center" wrapText="1"/>
    </xf>
    <xf numFmtId="4" fontId="6" fillId="0" borderId="0" xfId="3" applyNumberFormat="1"/>
    <xf numFmtId="9" fontId="0" fillId="0" borderId="53" xfId="0" applyNumberFormat="1" applyBorder="1" applyAlignment="1">
      <alignment horizontal="center" vertical="center" wrapText="1"/>
    </xf>
    <xf numFmtId="9" fontId="0" fillId="2" borderId="54" xfId="0" applyNumberFormat="1" applyFill="1" applyBorder="1" applyAlignment="1">
      <alignment horizontal="center" vertical="center" wrapText="1"/>
    </xf>
    <xf numFmtId="9" fontId="0" fillId="0" borderId="54" xfId="0" applyNumberFormat="1" applyBorder="1" applyAlignment="1">
      <alignment horizontal="center" vertical="center" wrapText="1"/>
    </xf>
    <xf numFmtId="0" fontId="9" fillId="3" borderId="55" xfId="0" applyFont="1" applyFill="1" applyBorder="1" applyAlignment="1">
      <alignment horizontal="center" vertical="center" wrapText="1"/>
    </xf>
    <xf numFmtId="0" fontId="9" fillId="3" borderId="56" xfId="0" applyFont="1" applyFill="1" applyBorder="1" applyAlignment="1">
      <alignment horizontal="center" vertical="center" wrapText="1"/>
    </xf>
    <xf numFmtId="0" fontId="10" fillId="3" borderId="57" xfId="0" applyFont="1" applyFill="1" applyBorder="1" applyAlignment="1">
      <alignment horizontal="center" vertical="center" wrapText="1"/>
    </xf>
    <xf numFmtId="0" fontId="10" fillId="3" borderId="58" xfId="0" applyFont="1" applyFill="1" applyBorder="1" applyAlignment="1">
      <alignment horizontal="center" vertical="center" wrapText="1"/>
    </xf>
    <xf numFmtId="0" fontId="8" fillId="3" borderId="59" xfId="0" applyFont="1" applyFill="1" applyBorder="1" applyAlignment="1">
      <alignment horizontal="center" vertical="center" wrapText="1"/>
    </xf>
    <xf numFmtId="0" fontId="8" fillId="3" borderId="0" xfId="0" applyFont="1" applyFill="1" applyAlignment="1">
      <alignment horizontal="center" vertical="center" wrapText="1"/>
    </xf>
    <xf numFmtId="0" fontId="11" fillId="3" borderId="60" xfId="0" applyFont="1" applyFill="1" applyBorder="1" applyAlignment="1">
      <alignment horizontal="center" vertical="center" wrapText="1"/>
    </xf>
    <xf numFmtId="0" fontId="12" fillId="0" borderId="61" xfId="0" applyFont="1" applyBorder="1" applyAlignment="1">
      <alignment horizontal="justify" vertical="center" wrapText="1"/>
    </xf>
    <xf numFmtId="9" fontId="24" fillId="0" borderId="61" xfId="0" applyNumberFormat="1" applyFont="1" applyBorder="1" applyAlignment="1">
      <alignment horizontal="center" vertical="center" wrapText="1"/>
    </xf>
    <xf numFmtId="9" fontId="0" fillId="0" borderId="61" xfId="0" applyNumberFormat="1" applyBorder="1" applyAlignment="1">
      <alignment horizontal="center" vertical="center" wrapText="1"/>
    </xf>
    <xf numFmtId="0" fontId="0" fillId="0" borderId="0" xfId="0" applyAlignment="1">
      <alignment horizontal="right" vertical="center" wrapText="1"/>
    </xf>
    <xf numFmtId="0" fontId="8" fillId="0" borderId="0" xfId="0" applyFont="1" applyAlignment="1">
      <alignment horizontal="left" vertical="center" wrapText="1"/>
    </xf>
    <xf numFmtId="0" fontId="0" fillId="0" borderId="0" xfId="0" applyAlignment="1">
      <alignment horizontal="center" vertical="center" wrapText="1"/>
    </xf>
    <xf numFmtId="9" fontId="24" fillId="0" borderId="41" xfId="0" applyNumberFormat="1" applyFont="1" applyBorder="1" applyAlignment="1">
      <alignment horizontal="center" vertical="center" wrapText="1"/>
    </xf>
    <xf numFmtId="9" fontId="24" fillId="0" borderId="32" xfId="0" applyNumberFormat="1" applyFont="1" applyBorder="1" applyAlignment="1">
      <alignment horizontal="center" vertical="center" wrapText="1"/>
    </xf>
    <xf numFmtId="9" fontId="24" fillId="0" borderId="40" xfId="0" applyNumberFormat="1" applyFont="1" applyBorder="1" applyAlignment="1">
      <alignment horizontal="center" vertical="center" wrapText="1"/>
    </xf>
    <xf numFmtId="9" fontId="24" fillId="0" borderId="23" xfId="0" applyNumberFormat="1" applyFont="1" applyBorder="1" applyAlignment="1">
      <alignment horizontal="center" vertical="center" wrapText="1"/>
    </xf>
    <xf numFmtId="0" fontId="12" fillId="2" borderId="33" xfId="0" applyFont="1" applyFill="1" applyBorder="1" applyAlignment="1">
      <alignment horizontal="left" vertical="center" wrapText="1"/>
    </xf>
    <xf numFmtId="0" fontId="12" fillId="2" borderId="50" xfId="0" applyFont="1" applyFill="1" applyBorder="1" applyAlignment="1">
      <alignment horizontal="left" vertical="center" wrapText="1"/>
    </xf>
    <xf numFmtId="0" fontId="12" fillId="0" borderId="37" xfId="0" applyFont="1" applyBorder="1" applyAlignment="1">
      <alignment horizontal="left" vertical="center" wrapText="1"/>
    </xf>
    <xf numFmtId="0" fontId="12" fillId="0" borderId="34" xfId="0" applyFont="1" applyBorder="1" applyAlignment="1">
      <alignment horizontal="left" vertical="center" wrapText="1"/>
    </xf>
    <xf numFmtId="0" fontId="25" fillId="4" borderId="10" xfId="0" applyFont="1" applyFill="1" applyBorder="1" applyAlignment="1">
      <alignment horizontal="left" vertical="center"/>
    </xf>
    <xf numFmtId="0" fontId="25" fillId="4" borderId="9" xfId="0" applyFont="1" applyFill="1" applyBorder="1" applyAlignment="1">
      <alignment horizontal="left" vertical="center"/>
    </xf>
    <xf numFmtId="0" fontId="25" fillId="4" borderId="29" xfId="0" applyFont="1" applyFill="1" applyBorder="1" applyAlignment="1">
      <alignment horizontal="left" vertical="center"/>
    </xf>
    <xf numFmtId="3" fontId="15" fillId="0" borderId="9" xfId="0" applyNumberFormat="1" applyFont="1" applyBorder="1" applyAlignment="1">
      <alignment horizontal="center" vertical="center" wrapText="1"/>
    </xf>
    <xf numFmtId="3" fontId="15" fillId="0" borderId="29" xfId="0" applyNumberFormat="1" applyFont="1" applyBorder="1" applyAlignment="1">
      <alignment horizontal="center" vertical="center" wrapText="1"/>
    </xf>
    <xf numFmtId="0" fontId="50" fillId="0" borderId="10" xfId="0" applyFont="1" applyBorder="1" applyAlignment="1">
      <alignment horizontal="center" vertical="center" wrapText="1"/>
    </xf>
    <xf numFmtId="0" fontId="50" fillId="0" borderId="9" xfId="0" applyFont="1" applyBorder="1" applyAlignment="1">
      <alignment horizontal="center" vertical="center" wrapText="1"/>
    </xf>
    <xf numFmtId="0" fontId="50" fillId="0" borderId="29" xfId="0" applyFont="1" applyBorder="1" applyAlignment="1">
      <alignment horizontal="center" vertical="center" wrapText="1"/>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2"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2"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2"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2"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3" xfId="0"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E6F0FA"/>
      <color rgb="FFDCE6F1"/>
      <color rgb="FFDCE6F0"/>
      <color rgb="FFD3DFEE"/>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9"/>
  <sheetViews>
    <sheetView showGridLines="0" tabSelected="1" zoomScaleNormal="100" workbookViewId="0">
      <selection activeCell="B5" sqref="B5"/>
    </sheetView>
  </sheetViews>
  <sheetFormatPr defaultRowHeight="14.5" x14ac:dyDescent="0.35"/>
  <cols>
    <col min="1" max="1" width="11.36328125" customWidth="1"/>
    <col min="2" max="2" width="25.81640625" customWidth="1"/>
    <col min="3" max="3" width="17" bestFit="1" customWidth="1"/>
    <col min="4" max="4" width="18.81640625" customWidth="1"/>
    <col min="5" max="5" width="24.36328125" customWidth="1"/>
    <col min="6" max="6" width="18.6328125" customWidth="1"/>
  </cols>
  <sheetData>
    <row r="1" spans="2:13" ht="39.75" customHeight="1" thickBot="1" x14ac:dyDescent="0.4">
      <c r="B1" s="4" t="s">
        <v>50</v>
      </c>
      <c r="C1" s="132" t="s">
        <v>51</v>
      </c>
      <c r="D1" s="132"/>
      <c r="E1" s="132"/>
      <c r="F1" s="6">
        <v>46063</v>
      </c>
    </row>
    <row r="2" spans="2:13" ht="29.5" thickTop="1" x14ac:dyDescent="0.35">
      <c r="B2" s="86" t="s">
        <v>133</v>
      </c>
      <c r="C2" s="90" t="s">
        <v>1</v>
      </c>
      <c r="D2" s="90" t="s">
        <v>4</v>
      </c>
      <c r="E2" s="90" t="s">
        <v>6</v>
      </c>
      <c r="F2" s="87" t="s">
        <v>34</v>
      </c>
    </row>
    <row r="3" spans="2:13" ht="15" thickBot="1" x14ac:dyDescent="0.4">
      <c r="B3" s="88" t="s">
        <v>134</v>
      </c>
      <c r="C3" s="91" t="s">
        <v>3</v>
      </c>
      <c r="D3" s="91" t="s">
        <v>5</v>
      </c>
      <c r="E3" s="91" t="s">
        <v>7</v>
      </c>
      <c r="F3" s="89" t="s">
        <v>8</v>
      </c>
    </row>
    <row r="4" spans="2:13" ht="15.5" thickTop="1" thickBot="1" x14ac:dyDescent="0.4">
      <c r="B4" s="24" t="s">
        <v>81</v>
      </c>
      <c r="C4" s="25"/>
      <c r="D4" s="25"/>
      <c r="E4" s="25"/>
      <c r="F4" s="42"/>
    </row>
    <row r="5" spans="2:13" ht="15.5" thickTop="1" thickBot="1" x14ac:dyDescent="0.4">
      <c r="B5" s="30" t="s">
        <v>61</v>
      </c>
      <c r="C5" s="32">
        <v>0.09</v>
      </c>
      <c r="D5" s="94">
        <v>0.03</v>
      </c>
      <c r="E5" s="94">
        <f>C5+D5</f>
        <v>0.12</v>
      </c>
      <c r="F5" s="41">
        <f t="shared" ref="F5:F39" si="0">E5</f>
        <v>0.12</v>
      </c>
      <c r="G5" s="105"/>
      <c r="H5" s="105"/>
      <c r="I5" s="12"/>
      <c r="J5" s="11"/>
      <c r="K5" s="21"/>
      <c r="L5" s="21"/>
      <c r="M5" s="18"/>
    </row>
    <row r="6" spans="2:13" ht="15" thickBot="1" x14ac:dyDescent="0.4">
      <c r="B6" s="31" t="s">
        <v>37</v>
      </c>
      <c r="C6" s="33">
        <v>0.17</v>
      </c>
      <c r="D6" s="72">
        <v>0.02</v>
      </c>
      <c r="E6" s="72">
        <f t="shared" ref="E6:E39" si="1">C6+D6</f>
        <v>0.19</v>
      </c>
      <c r="F6" s="68">
        <f t="shared" si="0"/>
        <v>0.19</v>
      </c>
      <c r="G6" s="105"/>
      <c r="H6" s="105"/>
      <c r="I6" s="12"/>
      <c r="J6" s="11"/>
      <c r="K6" s="21"/>
      <c r="L6" s="21"/>
      <c r="M6" s="18"/>
    </row>
    <row r="7" spans="2:13" ht="15" thickBot="1" x14ac:dyDescent="0.4">
      <c r="B7" s="37" t="s">
        <v>139</v>
      </c>
      <c r="C7" s="38">
        <v>7.0000000000000007E-2</v>
      </c>
      <c r="D7" s="74">
        <v>0.02</v>
      </c>
      <c r="E7" s="74">
        <f t="shared" ref="E7" si="2">C7+D7</f>
        <v>9.0000000000000011E-2</v>
      </c>
      <c r="F7" s="69">
        <f t="shared" ref="F7" si="3">E7</f>
        <v>9.0000000000000011E-2</v>
      </c>
      <c r="G7" s="105"/>
      <c r="H7" s="105"/>
      <c r="I7" s="12"/>
      <c r="J7" s="11"/>
      <c r="K7" s="21"/>
      <c r="L7" s="21"/>
      <c r="M7" s="18"/>
    </row>
    <row r="8" spans="2:13" ht="15" thickBot="1" x14ac:dyDescent="0.4">
      <c r="B8" s="31" t="s">
        <v>146</v>
      </c>
      <c r="C8" s="33">
        <v>0.1</v>
      </c>
      <c r="D8" s="72">
        <v>0.02</v>
      </c>
      <c r="E8" s="72">
        <f t="shared" si="1"/>
        <v>0.12000000000000001</v>
      </c>
      <c r="F8" s="68">
        <f t="shared" si="0"/>
        <v>0.12000000000000001</v>
      </c>
      <c r="G8" s="105"/>
      <c r="H8" s="105"/>
      <c r="I8" s="12"/>
      <c r="J8" s="11"/>
      <c r="K8" s="21"/>
      <c r="L8" s="21"/>
      <c r="M8" s="18"/>
    </row>
    <row r="9" spans="2:13" ht="15" thickBot="1" x14ac:dyDescent="0.4">
      <c r="B9" s="37" t="s">
        <v>10</v>
      </c>
      <c r="C9" s="38">
        <v>0.14000000000000001</v>
      </c>
      <c r="D9" s="74">
        <v>0.02</v>
      </c>
      <c r="E9" s="74">
        <f t="shared" si="1"/>
        <v>0.16</v>
      </c>
      <c r="F9" s="69">
        <f t="shared" si="0"/>
        <v>0.16</v>
      </c>
      <c r="G9" s="105"/>
      <c r="H9" s="105"/>
      <c r="I9" s="12"/>
      <c r="J9" s="11"/>
      <c r="K9" s="21"/>
      <c r="L9" s="21"/>
      <c r="M9" s="18"/>
    </row>
    <row r="10" spans="2:13" ht="15" thickBot="1" x14ac:dyDescent="0.4">
      <c r="B10" s="31" t="s">
        <v>114</v>
      </c>
      <c r="C10" s="33">
        <v>0.1</v>
      </c>
      <c r="D10" s="72">
        <v>0.02</v>
      </c>
      <c r="E10" s="72">
        <f t="shared" si="1"/>
        <v>0.12000000000000001</v>
      </c>
      <c r="F10" s="68">
        <f t="shared" si="0"/>
        <v>0.12000000000000001</v>
      </c>
      <c r="G10" s="105"/>
      <c r="H10" s="105"/>
      <c r="I10" s="12"/>
      <c r="J10" s="11"/>
      <c r="K10" s="21"/>
      <c r="L10" s="21"/>
      <c r="M10" s="18"/>
    </row>
    <row r="11" spans="2:13" ht="15" thickBot="1" x14ac:dyDescent="0.4">
      <c r="B11" s="37" t="s">
        <v>11</v>
      </c>
      <c r="C11" s="38">
        <v>7.0000000000000007E-2</v>
      </c>
      <c r="D11" s="74">
        <v>0.02</v>
      </c>
      <c r="E11" s="74">
        <f t="shared" ref="E11:E30" si="4">C11+D11</f>
        <v>9.0000000000000011E-2</v>
      </c>
      <c r="F11" s="69">
        <f t="shared" ref="F11:F30" si="5">E11</f>
        <v>9.0000000000000011E-2</v>
      </c>
      <c r="G11" s="105"/>
      <c r="H11" s="105"/>
      <c r="I11" s="12"/>
      <c r="J11" s="11"/>
      <c r="K11" s="21"/>
      <c r="L11" s="21"/>
      <c r="M11" s="18"/>
    </row>
    <row r="12" spans="2:13" ht="15" thickBot="1" x14ac:dyDescent="0.4">
      <c r="B12" s="31" t="s">
        <v>141</v>
      </c>
      <c r="C12" s="33">
        <v>7.0000000000000007E-2</v>
      </c>
      <c r="D12" s="72">
        <v>0.02</v>
      </c>
      <c r="E12" s="72">
        <f t="shared" si="4"/>
        <v>9.0000000000000011E-2</v>
      </c>
      <c r="F12" s="68">
        <f t="shared" si="5"/>
        <v>9.0000000000000011E-2</v>
      </c>
      <c r="G12" s="105"/>
      <c r="H12" s="105"/>
      <c r="I12" s="12"/>
      <c r="J12" s="11"/>
      <c r="K12" s="21"/>
      <c r="L12" s="21"/>
      <c r="M12" s="18"/>
    </row>
    <row r="13" spans="2:13" ht="15" thickBot="1" x14ac:dyDescent="0.4">
      <c r="B13" s="37" t="s">
        <v>154</v>
      </c>
      <c r="C13" s="38">
        <v>0.18</v>
      </c>
      <c r="D13" s="74">
        <v>0.02</v>
      </c>
      <c r="E13" s="74">
        <f t="shared" si="4"/>
        <v>0.19999999999999998</v>
      </c>
      <c r="F13" s="69">
        <f t="shared" si="5"/>
        <v>0.19999999999999998</v>
      </c>
      <c r="G13" s="105"/>
      <c r="H13" s="105"/>
      <c r="I13" s="12"/>
      <c r="J13" s="11"/>
      <c r="K13" s="21"/>
      <c r="L13" s="21"/>
      <c r="M13" s="18"/>
    </row>
    <row r="14" spans="2:13" ht="15" thickBot="1" x14ac:dyDescent="0.4">
      <c r="B14" s="31" t="s">
        <v>60</v>
      </c>
      <c r="C14" s="33">
        <v>0.11</v>
      </c>
      <c r="D14" s="72">
        <v>0.02</v>
      </c>
      <c r="E14" s="72">
        <f t="shared" si="4"/>
        <v>0.13</v>
      </c>
      <c r="F14" s="68">
        <f t="shared" si="5"/>
        <v>0.13</v>
      </c>
      <c r="G14" s="105"/>
      <c r="H14" s="105"/>
      <c r="I14" s="12"/>
      <c r="J14" s="11"/>
      <c r="K14" s="21"/>
      <c r="L14" s="21"/>
      <c r="M14" s="18"/>
    </row>
    <row r="15" spans="2:13" ht="15" thickBot="1" x14ac:dyDescent="0.4">
      <c r="B15" s="37" t="s">
        <v>149</v>
      </c>
      <c r="C15" s="38">
        <v>0.19</v>
      </c>
      <c r="D15" s="74">
        <v>0.02</v>
      </c>
      <c r="E15" s="74">
        <f t="shared" si="4"/>
        <v>0.21</v>
      </c>
      <c r="F15" s="69">
        <f t="shared" si="5"/>
        <v>0.21</v>
      </c>
      <c r="G15" s="105"/>
      <c r="H15" s="105"/>
      <c r="I15" s="12"/>
      <c r="J15" s="11"/>
      <c r="K15" s="21"/>
      <c r="L15" s="21"/>
      <c r="M15" s="18"/>
    </row>
    <row r="16" spans="2:13" ht="15" thickBot="1" x14ac:dyDescent="0.4">
      <c r="B16" s="31" t="s">
        <v>109</v>
      </c>
      <c r="C16" s="33">
        <v>0.11</v>
      </c>
      <c r="D16" s="72">
        <v>0.02</v>
      </c>
      <c r="E16" s="72">
        <f t="shared" si="4"/>
        <v>0.13</v>
      </c>
      <c r="F16" s="68">
        <f t="shared" si="5"/>
        <v>0.13</v>
      </c>
      <c r="G16" s="105"/>
      <c r="H16" s="105"/>
      <c r="I16" s="12"/>
      <c r="J16" s="11"/>
      <c r="K16" s="21"/>
      <c r="L16" s="21"/>
      <c r="M16" s="18"/>
    </row>
    <row r="17" spans="2:13" ht="15" thickBot="1" x14ac:dyDescent="0.4">
      <c r="B17" s="37" t="s">
        <v>12</v>
      </c>
      <c r="C17" s="38">
        <v>0.11</v>
      </c>
      <c r="D17" s="74">
        <v>0.02</v>
      </c>
      <c r="E17" s="74">
        <f t="shared" si="4"/>
        <v>0.13</v>
      </c>
      <c r="F17" s="69">
        <f t="shared" si="5"/>
        <v>0.13</v>
      </c>
      <c r="G17" s="105"/>
      <c r="H17" s="105"/>
      <c r="I17" s="12"/>
      <c r="J17" s="11"/>
      <c r="K17" s="21"/>
      <c r="L17" s="21"/>
      <c r="M17" s="18"/>
    </row>
    <row r="18" spans="2:13" ht="15" thickBot="1" x14ac:dyDescent="0.4">
      <c r="B18" s="31" t="s">
        <v>110</v>
      </c>
      <c r="C18" s="33">
        <v>0.13</v>
      </c>
      <c r="D18" s="72">
        <v>0.02</v>
      </c>
      <c r="E18" s="72">
        <f t="shared" si="4"/>
        <v>0.15</v>
      </c>
      <c r="F18" s="68">
        <f t="shared" si="5"/>
        <v>0.15</v>
      </c>
      <c r="G18" s="105"/>
      <c r="H18" s="105"/>
      <c r="I18" s="12"/>
      <c r="J18" s="11"/>
      <c r="K18" s="21"/>
      <c r="L18" s="21"/>
      <c r="M18" s="18"/>
    </row>
    <row r="19" spans="2:13" ht="15" thickBot="1" x14ac:dyDescent="0.4">
      <c r="B19" s="37" t="s">
        <v>14</v>
      </c>
      <c r="C19" s="38">
        <v>0.2</v>
      </c>
      <c r="D19" s="74">
        <v>0.11</v>
      </c>
      <c r="E19" s="74">
        <f t="shared" si="4"/>
        <v>0.31</v>
      </c>
      <c r="F19" s="69">
        <f t="shared" si="5"/>
        <v>0.31</v>
      </c>
      <c r="G19" s="105"/>
      <c r="H19" s="105"/>
      <c r="I19" s="12"/>
      <c r="J19" s="11"/>
      <c r="K19" s="21"/>
      <c r="L19" s="21"/>
      <c r="M19" s="18"/>
    </row>
    <row r="20" spans="2:13" ht="15" thickBot="1" x14ac:dyDescent="0.4">
      <c r="B20" s="31" t="s">
        <v>13</v>
      </c>
      <c r="C20" s="33">
        <v>0.1</v>
      </c>
      <c r="D20" s="72">
        <v>0.02</v>
      </c>
      <c r="E20" s="72">
        <f t="shared" si="4"/>
        <v>0.12000000000000001</v>
      </c>
      <c r="F20" s="68">
        <f t="shared" si="5"/>
        <v>0.12000000000000001</v>
      </c>
      <c r="G20" s="105"/>
      <c r="H20" s="105"/>
      <c r="I20" s="12"/>
      <c r="J20" s="11"/>
      <c r="K20" s="21"/>
      <c r="L20" s="21"/>
      <c r="M20" s="18"/>
    </row>
    <row r="21" spans="2:13" ht="15" thickBot="1" x14ac:dyDescent="0.4">
      <c r="B21" s="37" t="s">
        <v>15</v>
      </c>
      <c r="C21" s="38">
        <v>0.12</v>
      </c>
      <c r="D21" s="74">
        <v>0.02</v>
      </c>
      <c r="E21" s="74">
        <f t="shared" si="4"/>
        <v>0.13999999999999999</v>
      </c>
      <c r="F21" s="69">
        <f t="shared" si="5"/>
        <v>0.13999999999999999</v>
      </c>
      <c r="G21" s="105"/>
      <c r="H21" s="105"/>
      <c r="I21" s="12"/>
      <c r="J21" s="11"/>
      <c r="K21" s="21"/>
      <c r="L21" s="21"/>
      <c r="M21" s="18"/>
    </row>
    <row r="22" spans="2:13" ht="15" thickBot="1" x14ac:dyDescent="0.4">
      <c r="B22" s="31" t="s">
        <v>16</v>
      </c>
      <c r="C22" s="33">
        <v>0.12</v>
      </c>
      <c r="D22" s="72">
        <v>0.02</v>
      </c>
      <c r="E22" s="72">
        <f t="shared" si="4"/>
        <v>0.13999999999999999</v>
      </c>
      <c r="F22" s="68">
        <f t="shared" si="5"/>
        <v>0.13999999999999999</v>
      </c>
      <c r="G22" s="105"/>
      <c r="H22" s="105"/>
      <c r="I22" s="12"/>
      <c r="J22" s="11"/>
      <c r="K22" s="21"/>
      <c r="L22" s="21"/>
      <c r="M22" s="18"/>
    </row>
    <row r="23" spans="2:13" ht="15" thickBot="1" x14ac:dyDescent="0.4">
      <c r="B23" s="37" t="s">
        <v>17</v>
      </c>
      <c r="C23" s="38">
        <v>0.11</v>
      </c>
      <c r="D23" s="74">
        <v>0.02</v>
      </c>
      <c r="E23" s="74">
        <f t="shared" si="4"/>
        <v>0.13</v>
      </c>
      <c r="F23" s="69">
        <f t="shared" si="5"/>
        <v>0.13</v>
      </c>
      <c r="G23" s="105"/>
      <c r="H23" s="105"/>
      <c r="I23" s="12"/>
      <c r="J23" s="11"/>
      <c r="K23" s="21"/>
      <c r="L23" s="21"/>
      <c r="M23" s="18"/>
    </row>
    <row r="24" spans="2:13" ht="15" thickBot="1" x14ac:dyDescent="0.4">
      <c r="B24" s="31" t="s">
        <v>18</v>
      </c>
      <c r="C24" s="33">
        <v>0.12</v>
      </c>
      <c r="D24" s="72">
        <v>0.02</v>
      </c>
      <c r="E24" s="72">
        <f t="shared" si="4"/>
        <v>0.13999999999999999</v>
      </c>
      <c r="F24" s="68">
        <f t="shared" si="5"/>
        <v>0.13999999999999999</v>
      </c>
      <c r="G24" s="105"/>
      <c r="H24" s="105"/>
      <c r="I24" s="12"/>
      <c r="J24" s="11"/>
      <c r="K24" s="21"/>
      <c r="L24" s="21"/>
      <c r="M24" s="18"/>
    </row>
    <row r="25" spans="2:13" ht="15" thickBot="1" x14ac:dyDescent="0.4">
      <c r="B25" s="37" t="s">
        <v>38</v>
      </c>
      <c r="C25" s="38">
        <v>0.12</v>
      </c>
      <c r="D25" s="74">
        <v>0.02</v>
      </c>
      <c r="E25" s="74">
        <f t="shared" si="4"/>
        <v>0.13999999999999999</v>
      </c>
      <c r="F25" s="69">
        <f t="shared" si="5"/>
        <v>0.13999999999999999</v>
      </c>
      <c r="G25" s="105"/>
      <c r="H25" s="105"/>
      <c r="I25" s="12"/>
      <c r="J25" s="11"/>
      <c r="K25" s="21"/>
      <c r="L25" s="21"/>
      <c r="M25" s="18"/>
    </row>
    <row r="26" spans="2:13" ht="15" thickBot="1" x14ac:dyDescent="0.4">
      <c r="B26" s="31" t="s">
        <v>9</v>
      </c>
      <c r="C26" s="33">
        <v>0.06</v>
      </c>
      <c r="D26" s="72">
        <v>0.01</v>
      </c>
      <c r="E26" s="72">
        <f t="shared" si="4"/>
        <v>6.9999999999999993E-2</v>
      </c>
      <c r="F26" s="68">
        <f t="shared" si="5"/>
        <v>6.9999999999999993E-2</v>
      </c>
      <c r="G26" s="105"/>
      <c r="H26" s="105"/>
      <c r="I26" s="12"/>
      <c r="J26" s="11"/>
      <c r="K26" s="21"/>
      <c r="L26" s="21"/>
      <c r="M26" s="18"/>
    </row>
    <row r="27" spans="2:13" ht="15" thickBot="1" x14ac:dyDescent="0.4">
      <c r="B27" s="37" t="s">
        <v>19</v>
      </c>
      <c r="C27" s="38">
        <v>0.08</v>
      </c>
      <c r="D27" s="74">
        <v>0.02</v>
      </c>
      <c r="E27" s="74">
        <f t="shared" si="4"/>
        <v>0.1</v>
      </c>
      <c r="F27" s="69">
        <f t="shared" si="5"/>
        <v>0.1</v>
      </c>
      <c r="G27" s="105"/>
      <c r="H27" s="105"/>
      <c r="I27" s="12"/>
      <c r="J27" s="11"/>
      <c r="K27" s="21"/>
      <c r="L27" s="21"/>
      <c r="M27" s="18"/>
    </row>
    <row r="28" spans="2:13" ht="15" thickBot="1" x14ac:dyDescent="0.4">
      <c r="B28" s="31" t="s">
        <v>20</v>
      </c>
      <c r="C28" s="33">
        <v>0.06</v>
      </c>
      <c r="D28" s="72">
        <v>0.02</v>
      </c>
      <c r="E28" s="72">
        <f t="shared" si="4"/>
        <v>0.08</v>
      </c>
      <c r="F28" s="68">
        <f t="shared" si="5"/>
        <v>0.08</v>
      </c>
      <c r="G28" s="105"/>
      <c r="H28" s="105"/>
      <c r="I28" s="12"/>
      <c r="J28" s="11"/>
      <c r="K28" s="21"/>
      <c r="L28" s="21"/>
      <c r="M28" s="18"/>
    </row>
    <row r="29" spans="2:13" ht="15" thickBot="1" x14ac:dyDescent="0.4">
      <c r="B29" s="37" t="s">
        <v>62</v>
      </c>
      <c r="C29" s="38">
        <v>0.1</v>
      </c>
      <c r="D29" s="74">
        <v>0.02</v>
      </c>
      <c r="E29" s="74">
        <f t="shared" si="4"/>
        <v>0.12000000000000001</v>
      </c>
      <c r="F29" s="69">
        <f t="shared" si="5"/>
        <v>0.12000000000000001</v>
      </c>
      <c r="G29" s="105"/>
      <c r="H29" s="105"/>
      <c r="I29" s="12"/>
      <c r="J29" s="11"/>
      <c r="K29" s="21"/>
      <c r="L29" s="21"/>
      <c r="M29" s="18"/>
    </row>
    <row r="30" spans="2:13" ht="15" thickBot="1" x14ac:dyDescent="0.4">
      <c r="B30" s="31" t="s">
        <v>39</v>
      </c>
      <c r="C30" s="33">
        <v>0.08</v>
      </c>
      <c r="D30" s="72">
        <v>0.02</v>
      </c>
      <c r="E30" s="72">
        <f t="shared" si="4"/>
        <v>0.1</v>
      </c>
      <c r="F30" s="68">
        <f t="shared" si="5"/>
        <v>0.1</v>
      </c>
      <c r="G30" s="105"/>
      <c r="H30" s="105"/>
      <c r="I30" s="12"/>
      <c r="J30" s="11"/>
      <c r="K30" s="21"/>
      <c r="L30" s="21"/>
      <c r="M30" s="18"/>
    </row>
    <row r="31" spans="2:13" ht="15" thickBot="1" x14ac:dyDescent="0.4">
      <c r="B31" s="37" t="s">
        <v>21</v>
      </c>
      <c r="C31" s="38">
        <v>0.27</v>
      </c>
      <c r="D31" s="74">
        <v>0.04</v>
      </c>
      <c r="E31" s="74">
        <f t="shared" si="1"/>
        <v>0.31</v>
      </c>
      <c r="F31" s="69">
        <f t="shared" si="0"/>
        <v>0.31</v>
      </c>
      <c r="G31" s="105"/>
      <c r="H31" s="105"/>
      <c r="I31" s="12"/>
      <c r="J31" s="11"/>
      <c r="K31" s="21"/>
      <c r="L31" s="21"/>
      <c r="M31" s="18"/>
    </row>
    <row r="32" spans="2:13" ht="15" thickBot="1" x14ac:dyDescent="0.4">
      <c r="B32" s="31" t="s">
        <v>22</v>
      </c>
      <c r="C32" s="33">
        <v>0.08</v>
      </c>
      <c r="D32" s="72">
        <v>0.02</v>
      </c>
      <c r="E32" s="72">
        <f t="shared" ref="E32" si="6">C32+D32</f>
        <v>0.1</v>
      </c>
      <c r="F32" s="68">
        <f t="shared" ref="F32" si="7">E32</f>
        <v>0.1</v>
      </c>
      <c r="G32" s="105"/>
      <c r="H32" s="105"/>
      <c r="I32" s="12"/>
      <c r="J32" s="11"/>
      <c r="K32" s="21"/>
      <c r="L32" s="21"/>
      <c r="M32" s="18"/>
    </row>
    <row r="33" spans="2:13" ht="15" thickBot="1" x14ac:dyDescent="0.4">
      <c r="B33" s="37" t="s">
        <v>147</v>
      </c>
      <c r="C33" s="38">
        <v>0.09</v>
      </c>
      <c r="D33" s="74">
        <v>0.02</v>
      </c>
      <c r="E33" s="74">
        <f t="shared" si="1"/>
        <v>0.11</v>
      </c>
      <c r="F33" s="69">
        <f t="shared" si="0"/>
        <v>0.11</v>
      </c>
      <c r="G33" s="105"/>
      <c r="H33" s="105"/>
      <c r="I33" s="12"/>
      <c r="J33" s="11"/>
      <c r="K33" s="21"/>
      <c r="L33" s="21"/>
      <c r="M33" s="18"/>
    </row>
    <row r="34" spans="2:13" ht="15" thickBot="1" x14ac:dyDescent="0.4">
      <c r="B34" s="31" t="s">
        <v>119</v>
      </c>
      <c r="C34" s="33">
        <v>0.06</v>
      </c>
      <c r="D34" s="72">
        <v>0.01</v>
      </c>
      <c r="E34" s="72">
        <f t="shared" si="1"/>
        <v>6.9999999999999993E-2</v>
      </c>
      <c r="F34" s="68">
        <f t="shared" si="0"/>
        <v>6.9999999999999993E-2</v>
      </c>
      <c r="G34" s="105"/>
      <c r="H34" s="105"/>
      <c r="I34" s="12"/>
      <c r="J34" s="11"/>
      <c r="K34" s="21"/>
      <c r="L34" s="21"/>
      <c r="M34" s="18"/>
    </row>
    <row r="35" spans="2:13" ht="15" thickBot="1" x14ac:dyDescent="0.4">
      <c r="B35" s="37" t="s">
        <v>23</v>
      </c>
      <c r="C35" s="38">
        <v>0.09</v>
      </c>
      <c r="D35" s="74">
        <v>0.02</v>
      </c>
      <c r="E35" s="74">
        <f t="shared" si="1"/>
        <v>0.11</v>
      </c>
      <c r="F35" s="69">
        <f t="shared" si="0"/>
        <v>0.11</v>
      </c>
      <c r="G35" s="105"/>
      <c r="H35" s="105"/>
      <c r="I35" s="12"/>
      <c r="J35" s="11"/>
      <c r="K35" s="21"/>
      <c r="L35" s="21"/>
      <c r="M35" s="18"/>
    </row>
    <row r="36" spans="2:13" ht="15" thickBot="1" x14ac:dyDescent="0.4">
      <c r="B36" s="31" t="s">
        <v>137</v>
      </c>
      <c r="C36" s="33">
        <v>0.13</v>
      </c>
      <c r="D36" s="72">
        <v>0.02</v>
      </c>
      <c r="E36" s="72">
        <f t="shared" si="1"/>
        <v>0.15</v>
      </c>
      <c r="F36" s="68">
        <f t="shared" si="0"/>
        <v>0.15</v>
      </c>
      <c r="G36" s="105"/>
      <c r="H36" s="105"/>
      <c r="I36" s="12"/>
      <c r="J36" s="11"/>
      <c r="K36" s="21"/>
      <c r="L36" s="21"/>
      <c r="M36" s="18"/>
    </row>
    <row r="37" spans="2:13" ht="15" thickBot="1" x14ac:dyDescent="0.4">
      <c r="B37" s="37" t="s">
        <v>80</v>
      </c>
      <c r="C37" s="38">
        <v>0.14000000000000001</v>
      </c>
      <c r="D37" s="74">
        <v>0.03</v>
      </c>
      <c r="E37" s="74">
        <f t="shared" si="1"/>
        <v>0.17</v>
      </c>
      <c r="F37" s="69">
        <f t="shared" si="0"/>
        <v>0.17</v>
      </c>
      <c r="G37" s="105"/>
      <c r="H37" s="105"/>
      <c r="I37" s="12"/>
      <c r="J37" s="11"/>
      <c r="K37" s="21"/>
      <c r="L37" s="21"/>
      <c r="M37" s="18"/>
    </row>
    <row r="38" spans="2:13" ht="15" thickBot="1" x14ac:dyDescent="0.4">
      <c r="B38" s="31" t="s">
        <v>24</v>
      </c>
      <c r="C38" s="33">
        <v>0.1</v>
      </c>
      <c r="D38" s="72">
        <v>0.02</v>
      </c>
      <c r="E38" s="72">
        <f t="shared" si="1"/>
        <v>0.12000000000000001</v>
      </c>
      <c r="F38" s="68">
        <f t="shared" si="0"/>
        <v>0.12000000000000001</v>
      </c>
      <c r="G38" s="105"/>
      <c r="H38" s="105"/>
      <c r="I38" s="12"/>
      <c r="J38" s="11"/>
      <c r="K38" s="21"/>
      <c r="L38" s="21"/>
      <c r="M38" s="18"/>
    </row>
    <row r="39" spans="2:13" ht="15" thickBot="1" x14ac:dyDescent="0.4">
      <c r="B39" s="37" t="s">
        <v>25</v>
      </c>
      <c r="C39" s="38">
        <v>0.06</v>
      </c>
      <c r="D39" s="74">
        <v>0.02</v>
      </c>
      <c r="E39" s="74">
        <f t="shared" si="1"/>
        <v>0.08</v>
      </c>
      <c r="F39" s="69">
        <f t="shared" si="0"/>
        <v>0.08</v>
      </c>
      <c r="G39" s="105"/>
      <c r="H39" s="105"/>
      <c r="I39" s="12"/>
      <c r="J39" s="11"/>
      <c r="K39" s="21"/>
      <c r="L39" s="21"/>
      <c r="M39" s="18"/>
    </row>
    <row r="40" spans="2:13" ht="15" thickBot="1" x14ac:dyDescent="0.4">
      <c r="B40" s="31" t="s">
        <v>78</v>
      </c>
      <c r="C40" s="33">
        <v>0.09</v>
      </c>
      <c r="D40" s="72">
        <v>0.02</v>
      </c>
      <c r="E40" s="72">
        <f t="shared" ref="E40" si="8">C40+D40</f>
        <v>0.11</v>
      </c>
      <c r="F40" s="68">
        <f t="shared" ref="F40" si="9">E40</f>
        <v>0.11</v>
      </c>
      <c r="G40" s="105"/>
      <c r="H40" s="105"/>
      <c r="I40" s="12"/>
      <c r="J40" s="11"/>
      <c r="K40" s="21"/>
      <c r="L40" s="21"/>
      <c r="M40" s="18"/>
    </row>
    <row r="41" spans="2:13" ht="15" thickBot="1" x14ac:dyDescent="0.4">
      <c r="B41" s="37" t="s">
        <v>79</v>
      </c>
      <c r="C41" s="38">
        <v>7.0000000000000007E-2</v>
      </c>
      <c r="D41" s="74">
        <v>0.02</v>
      </c>
      <c r="E41" s="74">
        <f t="shared" ref="E41:E43" si="10">C41+D41</f>
        <v>9.0000000000000011E-2</v>
      </c>
      <c r="F41" s="69">
        <f t="shared" ref="F41:F43" si="11">E41</f>
        <v>9.0000000000000011E-2</v>
      </c>
      <c r="G41" s="105"/>
      <c r="H41" s="105"/>
      <c r="I41" s="12"/>
      <c r="J41" s="11"/>
      <c r="K41" s="21"/>
      <c r="L41" s="21"/>
      <c r="M41" s="18"/>
    </row>
    <row r="42" spans="2:13" ht="15" thickBot="1" x14ac:dyDescent="0.4">
      <c r="B42" s="31" t="s">
        <v>26</v>
      </c>
      <c r="C42" s="33">
        <v>0.11</v>
      </c>
      <c r="D42" s="72">
        <v>0.02</v>
      </c>
      <c r="E42" s="72">
        <f t="shared" si="10"/>
        <v>0.13</v>
      </c>
      <c r="F42" s="68">
        <f t="shared" si="11"/>
        <v>0.13</v>
      </c>
      <c r="G42" s="105"/>
      <c r="H42" s="105"/>
      <c r="I42" s="12"/>
      <c r="J42" s="11"/>
      <c r="K42" s="21"/>
      <c r="L42" s="21"/>
      <c r="M42" s="18"/>
    </row>
    <row r="43" spans="2:13" ht="15" thickBot="1" x14ac:dyDescent="0.4">
      <c r="B43" s="37" t="s">
        <v>27</v>
      </c>
      <c r="C43" s="38">
        <v>0.12</v>
      </c>
      <c r="D43" s="74">
        <v>0.02</v>
      </c>
      <c r="E43" s="74">
        <f t="shared" si="10"/>
        <v>0.13999999999999999</v>
      </c>
      <c r="F43" s="69">
        <f t="shared" si="11"/>
        <v>0.13999999999999999</v>
      </c>
      <c r="G43" s="105"/>
      <c r="H43" s="105"/>
      <c r="I43" s="12"/>
      <c r="J43" s="11"/>
      <c r="K43" s="21"/>
      <c r="L43" s="21"/>
      <c r="M43" s="18"/>
    </row>
    <row r="44" spans="2:13" ht="15.5" thickTop="1" thickBot="1" x14ac:dyDescent="0.4">
      <c r="B44" s="24" t="s">
        <v>82</v>
      </c>
      <c r="C44" s="29"/>
      <c r="D44" s="29"/>
      <c r="E44" s="29"/>
      <c r="F44" s="45"/>
      <c r="G44" s="105"/>
      <c r="H44" s="105"/>
      <c r="I44" s="12"/>
    </row>
    <row r="45" spans="2:13" ht="15.5" thickTop="1" thickBot="1" x14ac:dyDescent="0.4">
      <c r="B45" s="27" t="s">
        <v>89</v>
      </c>
      <c r="C45" s="28">
        <v>0.17</v>
      </c>
      <c r="D45" s="94">
        <v>0.03</v>
      </c>
      <c r="E45" s="94">
        <f>C45+D45</f>
        <v>0.2</v>
      </c>
      <c r="F45" s="85">
        <f t="shared" ref="F45" si="12">E45</f>
        <v>0.2</v>
      </c>
      <c r="G45" s="105"/>
      <c r="H45" s="105"/>
      <c r="I45" s="12"/>
    </row>
    <row r="46" spans="2:13" ht="15" thickBot="1" x14ac:dyDescent="0.4">
      <c r="B46" s="31" t="s">
        <v>83</v>
      </c>
      <c r="C46" s="33">
        <v>0.26</v>
      </c>
      <c r="D46" s="72">
        <v>0.04</v>
      </c>
      <c r="E46" s="72">
        <f t="shared" ref="E46:E68" si="13">C46+D46</f>
        <v>0.3</v>
      </c>
      <c r="F46" s="68">
        <f t="shared" ref="F46:F68" si="14">E46</f>
        <v>0.3</v>
      </c>
      <c r="G46" s="105"/>
      <c r="H46" s="105"/>
      <c r="I46" s="12"/>
      <c r="J46" s="11"/>
      <c r="K46" s="21"/>
      <c r="L46" s="21"/>
      <c r="M46" s="18"/>
    </row>
    <row r="47" spans="2:13" ht="15" thickBot="1" x14ac:dyDescent="0.4">
      <c r="B47" s="27" t="s">
        <v>84</v>
      </c>
      <c r="C47" s="28">
        <v>0.24</v>
      </c>
      <c r="D47" s="93">
        <v>0.04</v>
      </c>
      <c r="E47" s="93">
        <f t="shared" si="13"/>
        <v>0.27999999999999997</v>
      </c>
      <c r="F47" s="85">
        <f t="shared" si="14"/>
        <v>0.27999999999999997</v>
      </c>
      <c r="G47" s="105"/>
      <c r="H47" s="105"/>
      <c r="I47" s="12"/>
      <c r="J47" s="11"/>
      <c r="K47" s="21"/>
      <c r="L47" s="21"/>
      <c r="M47" s="18"/>
    </row>
    <row r="48" spans="2:13" ht="15" thickBot="1" x14ac:dyDescent="0.4">
      <c r="B48" s="31" t="s">
        <v>85</v>
      </c>
      <c r="C48" s="33">
        <v>0.23</v>
      </c>
      <c r="D48" s="72">
        <v>0.04</v>
      </c>
      <c r="E48" s="72">
        <f t="shared" si="13"/>
        <v>0.27</v>
      </c>
      <c r="F48" s="68">
        <f t="shared" si="14"/>
        <v>0.27</v>
      </c>
      <c r="G48" s="105"/>
      <c r="H48" s="105"/>
      <c r="I48" s="12"/>
      <c r="J48" s="11"/>
      <c r="K48" s="21"/>
      <c r="L48" s="21"/>
      <c r="M48" s="18"/>
    </row>
    <row r="49" spans="2:13" ht="15.75" customHeight="1" thickBot="1" x14ac:dyDescent="0.4">
      <c r="B49" s="27" t="s">
        <v>91</v>
      </c>
      <c r="C49" s="28">
        <v>0.24</v>
      </c>
      <c r="D49" s="93">
        <v>0.04</v>
      </c>
      <c r="E49" s="93">
        <f t="shared" si="13"/>
        <v>0.27999999999999997</v>
      </c>
      <c r="F49" s="85">
        <f t="shared" si="14"/>
        <v>0.27999999999999997</v>
      </c>
      <c r="G49" s="105"/>
      <c r="H49" s="105"/>
      <c r="I49" s="12"/>
      <c r="J49" s="11"/>
      <c r="K49" s="21"/>
      <c r="L49" s="21"/>
      <c r="M49" s="18"/>
    </row>
    <row r="50" spans="2:13" ht="15" thickBot="1" x14ac:dyDescent="0.4">
      <c r="B50" s="31" t="s">
        <v>107</v>
      </c>
      <c r="C50" s="33">
        <v>0.34</v>
      </c>
      <c r="D50" s="72">
        <v>0.04</v>
      </c>
      <c r="E50" s="72">
        <f t="shared" si="13"/>
        <v>0.38</v>
      </c>
      <c r="F50" s="68">
        <f t="shared" si="14"/>
        <v>0.38</v>
      </c>
      <c r="G50" s="105"/>
      <c r="H50" s="105"/>
      <c r="I50" s="12"/>
      <c r="J50" s="11"/>
      <c r="K50" s="21"/>
      <c r="L50" s="21"/>
      <c r="M50" s="18"/>
    </row>
    <row r="51" spans="2:13" ht="15" thickBot="1" x14ac:dyDescent="0.4">
      <c r="B51" s="27" t="s">
        <v>108</v>
      </c>
      <c r="C51" s="28">
        <v>0.34</v>
      </c>
      <c r="D51" s="93">
        <v>0.04</v>
      </c>
      <c r="E51" s="93">
        <f t="shared" si="13"/>
        <v>0.38</v>
      </c>
      <c r="F51" s="85">
        <f t="shared" si="14"/>
        <v>0.38</v>
      </c>
      <c r="G51" s="105"/>
      <c r="H51" s="105"/>
      <c r="I51" s="12"/>
      <c r="J51" s="11"/>
      <c r="K51" s="21"/>
      <c r="L51" s="21"/>
      <c r="M51" s="18"/>
    </row>
    <row r="52" spans="2:13" ht="15" thickBot="1" x14ac:dyDescent="0.4">
      <c r="B52" s="31" t="s">
        <v>92</v>
      </c>
      <c r="C52" s="33">
        <v>0.16</v>
      </c>
      <c r="D52" s="72">
        <v>0.03</v>
      </c>
      <c r="E52" s="72">
        <f t="shared" si="13"/>
        <v>0.19</v>
      </c>
      <c r="F52" s="68">
        <f t="shared" si="14"/>
        <v>0.19</v>
      </c>
      <c r="G52" s="105"/>
      <c r="H52" s="105"/>
      <c r="I52" s="12"/>
    </row>
    <row r="53" spans="2:13" ht="15" thickBot="1" x14ac:dyDescent="0.4">
      <c r="B53" s="27" t="s">
        <v>93</v>
      </c>
      <c r="C53" s="28">
        <v>0.13</v>
      </c>
      <c r="D53" s="93">
        <v>0.03</v>
      </c>
      <c r="E53" s="93">
        <f t="shared" si="13"/>
        <v>0.16</v>
      </c>
      <c r="F53" s="85">
        <f t="shared" si="14"/>
        <v>0.16</v>
      </c>
      <c r="G53" s="105"/>
      <c r="H53" s="105"/>
      <c r="I53" s="12"/>
    </row>
    <row r="54" spans="2:13" ht="15" thickBot="1" x14ac:dyDescent="0.4">
      <c r="B54" s="31" t="s">
        <v>94</v>
      </c>
      <c r="C54" s="33">
        <v>0.14000000000000001</v>
      </c>
      <c r="D54" s="72">
        <v>0.03</v>
      </c>
      <c r="E54" s="72">
        <f t="shared" si="13"/>
        <v>0.17</v>
      </c>
      <c r="F54" s="68">
        <f t="shared" si="14"/>
        <v>0.17</v>
      </c>
      <c r="G54" s="105"/>
      <c r="H54" s="105"/>
      <c r="I54" s="12"/>
    </row>
    <row r="55" spans="2:13" ht="15" thickBot="1" x14ac:dyDescent="0.4">
      <c r="B55" s="27" t="s">
        <v>95</v>
      </c>
      <c r="C55" s="28">
        <v>0.15</v>
      </c>
      <c r="D55" s="93">
        <v>0.03</v>
      </c>
      <c r="E55" s="93">
        <f t="shared" si="13"/>
        <v>0.18</v>
      </c>
      <c r="F55" s="85">
        <f t="shared" si="14"/>
        <v>0.18</v>
      </c>
      <c r="G55" s="105"/>
      <c r="H55" s="105"/>
      <c r="I55" s="12"/>
    </row>
    <row r="56" spans="2:13" ht="15" thickBot="1" x14ac:dyDescent="0.4">
      <c r="B56" s="31" t="s">
        <v>96</v>
      </c>
      <c r="C56" s="33">
        <v>0.12</v>
      </c>
      <c r="D56" s="72">
        <v>0.02</v>
      </c>
      <c r="E56" s="72">
        <f t="shared" si="13"/>
        <v>0.13999999999999999</v>
      </c>
      <c r="F56" s="68">
        <f t="shared" si="14"/>
        <v>0.13999999999999999</v>
      </c>
      <c r="G56" s="105"/>
      <c r="H56" s="105"/>
      <c r="I56" s="12"/>
    </row>
    <row r="57" spans="2:13" ht="15" thickBot="1" x14ac:dyDescent="0.4">
      <c r="B57" s="27" t="s">
        <v>90</v>
      </c>
      <c r="C57" s="28">
        <v>0.23</v>
      </c>
      <c r="D57" s="93">
        <v>0.04</v>
      </c>
      <c r="E57" s="93">
        <f t="shared" si="13"/>
        <v>0.27</v>
      </c>
      <c r="F57" s="85">
        <f t="shared" si="14"/>
        <v>0.27</v>
      </c>
      <c r="G57" s="105"/>
      <c r="H57" s="105"/>
      <c r="I57" s="12"/>
    </row>
    <row r="58" spans="2:13" ht="15" thickBot="1" x14ac:dyDescent="0.4">
      <c r="B58" s="31" t="s">
        <v>86</v>
      </c>
      <c r="C58" s="33">
        <v>0.19</v>
      </c>
      <c r="D58" s="72">
        <v>0.04</v>
      </c>
      <c r="E58" s="72">
        <f t="shared" si="13"/>
        <v>0.23</v>
      </c>
      <c r="F58" s="68">
        <f t="shared" si="14"/>
        <v>0.23</v>
      </c>
      <c r="G58" s="105"/>
      <c r="H58" s="105"/>
      <c r="I58" s="12"/>
    </row>
    <row r="59" spans="2:13" ht="15" thickBot="1" x14ac:dyDescent="0.4">
      <c r="B59" s="27" t="s">
        <v>87</v>
      </c>
      <c r="C59" s="28">
        <v>0.19</v>
      </c>
      <c r="D59" s="93">
        <v>0.04</v>
      </c>
      <c r="E59" s="93">
        <f t="shared" si="13"/>
        <v>0.23</v>
      </c>
      <c r="F59" s="85">
        <f t="shared" si="14"/>
        <v>0.23</v>
      </c>
      <c r="G59" s="105"/>
      <c r="H59" s="105"/>
      <c r="I59" s="12"/>
    </row>
    <row r="60" spans="2:13" ht="15" thickBot="1" x14ac:dyDescent="0.4">
      <c r="B60" s="31" t="s">
        <v>88</v>
      </c>
      <c r="C60" s="33">
        <v>0.2</v>
      </c>
      <c r="D60" s="72">
        <v>0.04</v>
      </c>
      <c r="E60" s="72">
        <f t="shared" si="13"/>
        <v>0.24000000000000002</v>
      </c>
      <c r="F60" s="68">
        <f t="shared" si="14"/>
        <v>0.24000000000000002</v>
      </c>
      <c r="G60" s="105"/>
      <c r="H60" s="105"/>
      <c r="I60" s="12"/>
    </row>
    <row r="61" spans="2:13" ht="15" thickBot="1" x14ac:dyDescent="0.4">
      <c r="B61" s="27" t="s">
        <v>97</v>
      </c>
      <c r="C61" s="28">
        <v>0.19</v>
      </c>
      <c r="D61" s="93">
        <v>0.04</v>
      </c>
      <c r="E61" s="93">
        <f t="shared" si="13"/>
        <v>0.23</v>
      </c>
      <c r="F61" s="85">
        <f t="shared" si="14"/>
        <v>0.23</v>
      </c>
      <c r="G61" s="105"/>
      <c r="H61" s="105"/>
      <c r="I61" s="12"/>
    </row>
    <row r="62" spans="2:13" ht="15" thickBot="1" x14ac:dyDescent="0.4">
      <c r="B62" s="31" t="s">
        <v>98</v>
      </c>
      <c r="C62" s="33">
        <v>0.23</v>
      </c>
      <c r="D62" s="72">
        <v>0.04</v>
      </c>
      <c r="E62" s="72">
        <f t="shared" si="13"/>
        <v>0.27</v>
      </c>
      <c r="F62" s="68">
        <f t="shared" si="14"/>
        <v>0.27</v>
      </c>
      <c r="G62" s="105"/>
      <c r="H62" s="105"/>
      <c r="I62" s="12"/>
    </row>
    <row r="63" spans="2:13" ht="15" thickBot="1" x14ac:dyDescent="0.4">
      <c r="B63" s="27" t="s">
        <v>99</v>
      </c>
      <c r="C63" s="28">
        <v>0.26</v>
      </c>
      <c r="D63" s="93">
        <v>0.04</v>
      </c>
      <c r="E63" s="93">
        <f t="shared" si="13"/>
        <v>0.3</v>
      </c>
      <c r="F63" s="85">
        <f t="shared" si="14"/>
        <v>0.3</v>
      </c>
      <c r="G63" s="105"/>
      <c r="H63" s="105"/>
      <c r="I63" s="12"/>
    </row>
    <row r="64" spans="2:13" ht="15" thickBot="1" x14ac:dyDescent="0.4">
      <c r="B64" s="31" t="s">
        <v>100</v>
      </c>
      <c r="C64" s="33">
        <v>0.2</v>
      </c>
      <c r="D64" s="72">
        <v>0.04</v>
      </c>
      <c r="E64" s="72">
        <f t="shared" si="13"/>
        <v>0.24000000000000002</v>
      </c>
      <c r="F64" s="68">
        <f t="shared" si="14"/>
        <v>0.24000000000000002</v>
      </c>
      <c r="G64" s="105"/>
      <c r="H64" s="105"/>
      <c r="I64" s="12"/>
    </row>
    <row r="65" spans="2:9" ht="15" thickBot="1" x14ac:dyDescent="0.4">
      <c r="B65" s="27" t="s">
        <v>101</v>
      </c>
      <c r="C65" s="28">
        <v>0.15</v>
      </c>
      <c r="D65" s="93">
        <v>0.03</v>
      </c>
      <c r="E65" s="93">
        <f t="shared" si="13"/>
        <v>0.18</v>
      </c>
      <c r="F65" s="85">
        <f t="shared" si="14"/>
        <v>0.18</v>
      </c>
      <c r="G65" s="105"/>
      <c r="H65" s="105"/>
      <c r="I65" s="12"/>
    </row>
    <row r="66" spans="2:9" ht="15" thickBot="1" x14ac:dyDescent="0.4">
      <c r="B66" s="31" t="s">
        <v>102</v>
      </c>
      <c r="C66" s="33">
        <v>0.14000000000000001</v>
      </c>
      <c r="D66" s="72">
        <v>0.03</v>
      </c>
      <c r="E66" s="72">
        <f t="shared" si="13"/>
        <v>0.17</v>
      </c>
      <c r="F66" s="68">
        <f t="shared" si="14"/>
        <v>0.17</v>
      </c>
      <c r="G66" s="105"/>
      <c r="H66" s="105"/>
      <c r="I66" s="12"/>
    </row>
    <row r="67" spans="2:9" ht="15" thickBot="1" x14ac:dyDescent="0.4">
      <c r="B67" s="27" t="s">
        <v>103</v>
      </c>
      <c r="C67" s="28">
        <v>0.12</v>
      </c>
      <c r="D67" s="93">
        <v>0.02</v>
      </c>
      <c r="E67" s="93">
        <f t="shared" si="13"/>
        <v>0.13999999999999999</v>
      </c>
      <c r="F67" s="85">
        <f t="shared" si="14"/>
        <v>0.13999999999999999</v>
      </c>
      <c r="G67" s="105"/>
      <c r="H67" s="105"/>
      <c r="I67" s="12"/>
    </row>
    <row r="68" spans="2:9" ht="15" thickBot="1" x14ac:dyDescent="0.4">
      <c r="B68" s="34" t="s">
        <v>104</v>
      </c>
      <c r="C68" s="35">
        <v>0.1</v>
      </c>
      <c r="D68" s="95">
        <v>0.02</v>
      </c>
      <c r="E68" s="95">
        <f t="shared" si="13"/>
        <v>0.12000000000000001</v>
      </c>
      <c r="F68" s="46">
        <f t="shared" si="14"/>
        <v>0.12000000000000001</v>
      </c>
      <c r="G68" s="105"/>
      <c r="H68" s="105"/>
      <c r="I68" s="12"/>
    </row>
    <row r="69" spans="2:9" ht="15" thickTop="1" x14ac:dyDescent="0.35"/>
  </sheetData>
  <sortState xmlns:xlrd2="http://schemas.microsoft.com/office/spreadsheetml/2017/richdata2" ref="B11:F30">
    <sortCondition ref="B11:B30"/>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L21"/>
  <sheetViews>
    <sheetView showGridLines="0" zoomScaleNormal="100" workbookViewId="0">
      <selection activeCell="B4" sqref="B4"/>
    </sheetView>
  </sheetViews>
  <sheetFormatPr defaultRowHeight="14.5" x14ac:dyDescent="0.35"/>
  <cols>
    <col min="1" max="1" width="11.36328125" customWidth="1"/>
    <col min="2" max="2" width="14.81640625" bestFit="1" customWidth="1"/>
    <col min="3" max="3" width="12.6328125" customWidth="1"/>
    <col min="4" max="4" width="14.36328125" bestFit="1" customWidth="1"/>
    <col min="5" max="5" width="15.36328125" bestFit="1" customWidth="1"/>
    <col min="6" max="6" width="16.36328125" bestFit="1" customWidth="1"/>
    <col min="7" max="7" width="16" bestFit="1" customWidth="1"/>
  </cols>
  <sheetData>
    <row r="1" spans="2:12" ht="39.75" customHeight="1" thickBot="1" x14ac:dyDescent="0.4">
      <c r="B1" s="133" t="s">
        <v>48</v>
      </c>
      <c r="C1" s="133"/>
      <c r="D1" s="17"/>
      <c r="E1" s="134" t="s">
        <v>51</v>
      </c>
      <c r="F1" s="134"/>
      <c r="G1" s="5">
        <f>FUTURES!F1</f>
        <v>46063</v>
      </c>
    </row>
    <row r="2" spans="2:12" ht="29" x14ac:dyDescent="0.35">
      <c r="B2" s="122" t="s">
        <v>0</v>
      </c>
      <c r="C2" s="123" t="s">
        <v>1</v>
      </c>
      <c r="D2" s="124" t="s">
        <v>28</v>
      </c>
      <c r="E2" s="124" t="s">
        <v>30</v>
      </c>
      <c r="F2" s="124" t="s">
        <v>32</v>
      </c>
      <c r="G2" s="125" t="s">
        <v>34</v>
      </c>
      <c r="J2" s="1"/>
    </row>
    <row r="3" spans="2:12" ht="30" customHeight="1" thickBot="1" x14ac:dyDescent="0.4">
      <c r="B3" s="126" t="s">
        <v>2</v>
      </c>
      <c r="C3" s="127" t="s">
        <v>3</v>
      </c>
      <c r="D3" s="106" t="s">
        <v>29</v>
      </c>
      <c r="E3" s="106" t="s">
        <v>31</v>
      </c>
      <c r="F3" s="106" t="s">
        <v>33</v>
      </c>
      <c r="G3" s="128" t="s">
        <v>8</v>
      </c>
      <c r="H3" s="2"/>
      <c r="I3" s="2"/>
      <c r="L3" s="2"/>
    </row>
    <row r="4" spans="2:12" x14ac:dyDescent="0.35">
      <c r="B4" s="111" t="s">
        <v>9</v>
      </c>
      <c r="C4" s="107">
        <v>0.06</v>
      </c>
      <c r="D4" s="107">
        <v>0.02</v>
      </c>
      <c r="E4" s="119">
        <v>0.18</v>
      </c>
      <c r="F4" s="107">
        <v>0.11</v>
      </c>
      <c r="G4" s="107">
        <f>C4</f>
        <v>0.06</v>
      </c>
      <c r="H4" s="12"/>
      <c r="I4" s="105"/>
      <c r="J4" s="26"/>
      <c r="K4" s="26"/>
      <c r="L4" s="36"/>
    </row>
    <row r="5" spans="2:12" x14ac:dyDescent="0.35">
      <c r="B5" s="112" t="s">
        <v>10</v>
      </c>
      <c r="C5" s="108">
        <v>0.14000000000000001</v>
      </c>
      <c r="D5" s="108">
        <v>0.02</v>
      </c>
      <c r="E5" s="120">
        <v>0.3</v>
      </c>
      <c r="F5" s="108">
        <v>0.28999999999999998</v>
      </c>
      <c r="G5" s="108">
        <f t="shared" ref="G5:G9" si="0">C5</f>
        <v>0.14000000000000001</v>
      </c>
      <c r="H5" s="12"/>
      <c r="I5" s="105"/>
      <c r="J5" s="26"/>
      <c r="K5" s="26"/>
      <c r="L5" s="36"/>
    </row>
    <row r="6" spans="2:12" x14ac:dyDescent="0.35">
      <c r="B6" s="113" t="s">
        <v>15</v>
      </c>
      <c r="C6" s="109">
        <v>0.12</v>
      </c>
      <c r="D6" s="109">
        <v>0.02</v>
      </c>
      <c r="E6" s="121">
        <v>0.3</v>
      </c>
      <c r="F6" s="109">
        <v>0.12</v>
      </c>
      <c r="G6" s="109">
        <f t="shared" si="0"/>
        <v>0.12</v>
      </c>
      <c r="H6" s="12"/>
      <c r="I6" s="105"/>
      <c r="J6" s="26"/>
      <c r="K6" s="26"/>
      <c r="L6" s="36"/>
    </row>
    <row r="7" spans="2:12" x14ac:dyDescent="0.35">
      <c r="B7" s="112" t="s">
        <v>20</v>
      </c>
      <c r="C7" s="108">
        <v>0.06</v>
      </c>
      <c r="D7" s="108">
        <v>0.02</v>
      </c>
      <c r="E7" s="120">
        <v>0.21</v>
      </c>
      <c r="F7" s="108">
        <v>0.11</v>
      </c>
      <c r="G7" s="108">
        <f t="shared" si="0"/>
        <v>0.06</v>
      </c>
      <c r="H7" s="12"/>
      <c r="I7" s="105"/>
      <c r="J7" s="26"/>
      <c r="K7" s="26"/>
      <c r="L7" s="36"/>
    </row>
    <row r="8" spans="2:12" x14ac:dyDescent="0.35">
      <c r="B8" s="113" t="s">
        <v>23</v>
      </c>
      <c r="C8" s="109">
        <v>0.09</v>
      </c>
      <c r="D8" s="109">
        <v>0.02</v>
      </c>
      <c r="E8" s="121">
        <v>0.22</v>
      </c>
      <c r="F8" s="109">
        <v>0.11</v>
      </c>
      <c r="G8" s="109">
        <f t="shared" si="0"/>
        <v>0.09</v>
      </c>
      <c r="H8" s="12"/>
      <c r="I8" s="105"/>
      <c r="J8" s="26"/>
      <c r="K8" s="26"/>
      <c r="L8" s="36"/>
    </row>
    <row r="9" spans="2:12" x14ac:dyDescent="0.35">
      <c r="B9" s="114" t="s">
        <v>25</v>
      </c>
      <c r="C9" s="110">
        <v>0.06</v>
      </c>
      <c r="D9" s="110">
        <v>0.02</v>
      </c>
      <c r="E9" s="120">
        <v>0.22</v>
      </c>
      <c r="F9" s="110">
        <v>0.06</v>
      </c>
      <c r="G9" s="110">
        <f t="shared" si="0"/>
        <v>0.06</v>
      </c>
      <c r="H9" s="12"/>
      <c r="I9" s="105"/>
      <c r="J9" s="26"/>
      <c r="K9" s="26"/>
      <c r="L9" s="36"/>
    </row>
    <row r="10" spans="2:12" ht="15" thickBot="1" x14ac:dyDescent="0.4">
      <c r="B10" s="129" t="s">
        <v>26</v>
      </c>
      <c r="C10" s="130">
        <v>0.11</v>
      </c>
      <c r="D10" s="130">
        <v>0.02</v>
      </c>
      <c r="E10" s="131">
        <v>0.28999999999999998</v>
      </c>
      <c r="F10" s="130">
        <v>0.09</v>
      </c>
      <c r="G10" s="130">
        <f t="shared" ref="G10" si="1">C10</f>
        <v>0.11</v>
      </c>
      <c r="K10" s="2"/>
    </row>
    <row r="11" spans="2:12" x14ac:dyDescent="0.35">
      <c r="K11" s="2"/>
    </row>
    <row r="12" spans="2:12" x14ac:dyDescent="0.35">
      <c r="K12" s="2"/>
    </row>
    <row r="13" spans="2:12" x14ac:dyDescent="0.35">
      <c r="B13" s="22"/>
      <c r="C13" s="22"/>
      <c r="D13" s="22"/>
      <c r="E13" s="22"/>
    </row>
    <row r="14" spans="2:12" x14ac:dyDescent="0.35">
      <c r="B14" s="22"/>
      <c r="C14" s="23"/>
      <c r="D14" s="23"/>
      <c r="E14" s="23"/>
    </row>
    <row r="15" spans="2:12" x14ac:dyDescent="0.35">
      <c r="B15" s="22"/>
      <c r="C15" s="22"/>
      <c r="D15" s="22"/>
      <c r="E15" s="22"/>
    </row>
    <row r="16" spans="2:12" x14ac:dyDescent="0.35">
      <c r="B16" s="22"/>
      <c r="C16" s="22"/>
      <c r="D16" s="22"/>
      <c r="E16" s="22"/>
    </row>
    <row r="17" spans="2:5" x14ac:dyDescent="0.35">
      <c r="B17" s="22"/>
      <c r="C17" s="22"/>
      <c r="D17" s="22"/>
      <c r="E17" s="22"/>
    </row>
    <row r="18" spans="2:5" x14ac:dyDescent="0.35">
      <c r="B18" s="22"/>
      <c r="C18" s="22"/>
      <c r="D18" s="22"/>
      <c r="E18" s="22"/>
    </row>
    <row r="19" spans="2:5" x14ac:dyDescent="0.35">
      <c r="B19" s="22"/>
      <c r="C19" s="22"/>
      <c r="D19" s="22"/>
      <c r="E19" s="22"/>
    </row>
    <row r="20" spans="2:5" x14ac:dyDescent="0.35">
      <c r="B20" s="22"/>
      <c r="C20" s="22"/>
      <c r="D20" s="22"/>
      <c r="E20" s="22"/>
    </row>
    <row r="21" spans="2:5" x14ac:dyDescent="0.35">
      <c r="B21" s="22"/>
      <c r="C21" s="22"/>
      <c r="D21" s="22"/>
      <c r="E21"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4"/>
  <sheetViews>
    <sheetView showGridLines="0" zoomScaleNormal="100" workbookViewId="0">
      <selection activeCell="B5" sqref="B5"/>
    </sheetView>
  </sheetViews>
  <sheetFormatPr defaultRowHeight="14.5" x14ac:dyDescent="0.35"/>
  <cols>
    <col min="1" max="1" width="11.36328125" customWidth="1"/>
    <col min="2" max="2" width="27.08984375" customWidth="1"/>
    <col min="3" max="3" width="19.6328125" bestFit="1" customWidth="1"/>
    <col min="4" max="4" width="28.36328125" customWidth="1"/>
    <col min="7" max="7" width="10.81640625" bestFit="1" customWidth="1"/>
    <col min="10" max="10" width="11" bestFit="1" customWidth="1"/>
  </cols>
  <sheetData>
    <row r="1" spans="2:11" ht="39.75" customHeight="1" x14ac:dyDescent="0.35">
      <c r="B1" s="4" t="s">
        <v>47</v>
      </c>
      <c r="C1" s="7" t="s">
        <v>51</v>
      </c>
      <c r="D1" s="6">
        <f>FUTURES!F1</f>
        <v>46063</v>
      </c>
    </row>
    <row r="2" spans="2:11" ht="15" thickBot="1" x14ac:dyDescent="0.4"/>
    <row r="3" spans="2:11" ht="29.5" thickTop="1" x14ac:dyDescent="0.35">
      <c r="B3" s="86" t="s">
        <v>0</v>
      </c>
      <c r="C3" s="90" t="s">
        <v>131</v>
      </c>
      <c r="D3" s="87" t="s">
        <v>34</v>
      </c>
    </row>
    <row r="4" spans="2:11" ht="15" thickBot="1" x14ac:dyDescent="0.4">
      <c r="B4" s="92" t="s">
        <v>2</v>
      </c>
      <c r="C4" s="71" t="s">
        <v>132</v>
      </c>
      <c r="D4" s="67" t="s">
        <v>8</v>
      </c>
      <c r="E4" s="15"/>
      <c r="F4" s="11"/>
      <c r="G4" s="19"/>
      <c r="K4" s="26"/>
    </row>
    <row r="5" spans="2:11" ht="15" thickBot="1" x14ac:dyDescent="0.4">
      <c r="B5" s="31" t="s">
        <v>61</v>
      </c>
      <c r="C5" s="72">
        <v>1.1100000000000001</v>
      </c>
      <c r="D5" s="68">
        <f>C5</f>
        <v>1.1100000000000001</v>
      </c>
      <c r="E5" s="15"/>
      <c r="F5" s="11"/>
      <c r="G5" s="19"/>
      <c r="I5" s="26"/>
      <c r="J5" s="26"/>
      <c r="K5" s="26"/>
    </row>
    <row r="6" spans="2:11" ht="15" thickBot="1" x14ac:dyDescent="0.4">
      <c r="B6" s="70" t="s">
        <v>37</v>
      </c>
      <c r="C6" s="73">
        <v>1.21</v>
      </c>
      <c r="D6" s="44">
        <f t="shared" ref="D6:D41" si="0">C6</f>
        <v>1.21</v>
      </c>
      <c r="E6" s="15"/>
      <c r="F6" s="11"/>
      <c r="G6" s="19"/>
      <c r="I6" s="26"/>
      <c r="J6" s="26"/>
      <c r="K6" s="26"/>
    </row>
    <row r="7" spans="2:11" ht="15" thickBot="1" x14ac:dyDescent="0.4">
      <c r="B7" s="31" t="s">
        <v>139</v>
      </c>
      <c r="C7" s="72">
        <v>1.0900000000000001</v>
      </c>
      <c r="D7" s="68">
        <f t="shared" si="0"/>
        <v>1.0900000000000001</v>
      </c>
      <c r="E7" s="15"/>
      <c r="F7" s="11"/>
      <c r="G7" s="19"/>
      <c r="I7" s="26"/>
      <c r="J7" s="26"/>
      <c r="K7" s="26"/>
    </row>
    <row r="8" spans="2:11" ht="15" thickBot="1" x14ac:dyDescent="0.4">
      <c r="B8" s="70" t="s">
        <v>146</v>
      </c>
      <c r="C8" s="73">
        <v>1.1200000000000001</v>
      </c>
      <c r="D8" s="44">
        <f t="shared" si="0"/>
        <v>1.1200000000000001</v>
      </c>
      <c r="E8" s="15"/>
      <c r="F8" s="11"/>
      <c r="G8" s="19"/>
      <c r="I8" s="26"/>
      <c r="J8" s="26"/>
      <c r="K8" s="26"/>
    </row>
    <row r="9" spans="2:11" ht="15" thickBot="1" x14ac:dyDescent="0.4">
      <c r="B9" s="31" t="s">
        <v>10</v>
      </c>
      <c r="C9" s="72">
        <v>1.17</v>
      </c>
      <c r="D9" s="68">
        <f t="shared" si="0"/>
        <v>1.17</v>
      </c>
      <c r="E9" s="15"/>
      <c r="F9" s="11"/>
      <c r="G9" s="19"/>
      <c r="I9" s="26"/>
      <c r="J9" s="26"/>
      <c r="K9" s="26"/>
    </row>
    <row r="10" spans="2:11" ht="15" thickBot="1" x14ac:dyDescent="0.4">
      <c r="B10" s="70" t="s">
        <v>114</v>
      </c>
      <c r="C10" s="73">
        <v>1.1200000000000001</v>
      </c>
      <c r="D10" s="44">
        <f t="shared" si="0"/>
        <v>1.1200000000000001</v>
      </c>
      <c r="E10" s="15"/>
      <c r="F10" s="11"/>
      <c r="G10" s="19"/>
      <c r="I10" s="26"/>
      <c r="J10" s="26"/>
      <c r="K10" s="26"/>
    </row>
    <row r="11" spans="2:11" ht="15" thickBot="1" x14ac:dyDescent="0.4">
      <c r="B11" s="31" t="s">
        <v>11</v>
      </c>
      <c r="C11" s="72">
        <v>1.0900000000000001</v>
      </c>
      <c r="D11" s="68">
        <f t="shared" si="0"/>
        <v>1.0900000000000001</v>
      </c>
      <c r="E11" s="15"/>
      <c r="F11" s="11"/>
      <c r="G11" s="19"/>
      <c r="I11" s="26"/>
      <c r="J11" s="26"/>
      <c r="K11" s="26"/>
    </row>
    <row r="12" spans="2:11" ht="15" thickBot="1" x14ac:dyDescent="0.4">
      <c r="B12" s="70" t="s">
        <v>141</v>
      </c>
      <c r="C12" s="73">
        <v>1.0900000000000001</v>
      </c>
      <c r="D12" s="44">
        <f t="shared" ref="D12:D31" si="1">C12</f>
        <v>1.0900000000000001</v>
      </c>
      <c r="E12" s="15"/>
      <c r="F12" s="11"/>
      <c r="G12" s="19"/>
      <c r="I12" s="26"/>
      <c r="J12" s="26"/>
      <c r="K12" s="26"/>
    </row>
    <row r="13" spans="2:11" ht="15" thickBot="1" x14ac:dyDescent="0.4">
      <c r="B13" s="31" t="s">
        <v>154</v>
      </c>
      <c r="C13" s="72">
        <v>1.22</v>
      </c>
      <c r="D13" s="68">
        <f t="shared" si="1"/>
        <v>1.22</v>
      </c>
      <c r="E13" s="15"/>
      <c r="F13" s="11"/>
      <c r="G13" s="19"/>
      <c r="I13" s="26"/>
      <c r="J13" s="26"/>
      <c r="K13" s="26"/>
    </row>
    <row r="14" spans="2:11" ht="15" thickBot="1" x14ac:dyDescent="0.4">
      <c r="B14" s="70" t="s">
        <v>60</v>
      </c>
      <c r="C14" s="73">
        <v>1.1399999999999999</v>
      </c>
      <c r="D14" s="44">
        <f t="shared" si="1"/>
        <v>1.1399999999999999</v>
      </c>
      <c r="E14" s="15"/>
      <c r="F14" s="11"/>
      <c r="G14" s="19"/>
      <c r="I14" s="26"/>
      <c r="J14" s="26"/>
      <c r="K14" s="26"/>
    </row>
    <row r="15" spans="2:11" ht="15" thickBot="1" x14ac:dyDescent="0.4">
      <c r="B15" s="31" t="s">
        <v>149</v>
      </c>
      <c r="C15" s="72">
        <v>1.23</v>
      </c>
      <c r="D15" s="68">
        <f t="shared" si="1"/>
        <v>1.23</v>
      </c>
      <c r="E15" s="15"/>
      <c r="F15" s="11"/>
      <c r="G15" s="19"/>
      <c r="I15" s="26"/>
      <c r="J15" s="26"/>
      <c r="K15" s="26"/>
    </row>
    <row r="16" spans="2:11" ht="15" thickBot="1" x14ac:dyDescent="0.4">
      <c r="B16" s="70" t="s">
        <v>12</v>
      </c>
      <c r="C16" s="73">
        <v>1.1399999999999999</v>
      </c>
      <c r="D16" s="44">
        <f t="shared" si="1"/>
        <v>1.1399999999999999</v>
      </c>
      <c r="E16" s="15"/>
      <c r="F16" s="11"/>
      <c r="G16" s="19"/>
      <c r="I16" s="26"/>
      <c r="J16" s="26"/>
      <c r="K16" s="26"/>
    </row>
    <row r="17" spans="2:11" ht="15" thickBot="1" x14ac:dyDescent="0.4">
      <c r="B17" s="31" t="s">
        <v>110</v>
      </c>
      <c r="C17" s="72">
        <v>1.1599999999999999</v>
      </c>
      <c r="D17" s="68">
        <f t="shared" si="1"/>
        <v>1.1599999999999999</v>
      </c>
      <c r="E17" s="15"/>
      <c r="F17" s="11"/>
      <c r="G17" s="19"/>
      <c r="I17" s="26"/>
      <c r="J17" s="26"/>
      <c r="K17" s="26"/>
    </row>
    <row r="18" spans="2:11" ht="15" thickBot="1" x14ac:dyDescent="0.4">
      <c r="B18" s="70" t="s">
        <v>14</v>
      </c>
      <c r="C18" s="73">
        <v>1.24</v>
      </c>
      <c r="D18" s="44">
        <f t="shared" si="1"/>
        <v>1.24</v>
      </c>
      <c r="E18" s="15"/>
      <c r="F18" s="11"/>
      <c r="G18" s="19"/>
      <c r="I18" s="26"/>
      <c r="J18" s="26"/>
      <c r="K18" s="26"/>
    </row>
    <row r="19" spans="2:11" ht="15" thickBot="1" x14ac:dyDescent="0.4">
      <c r="B19" s="31" t="s">
        <v>13</v>
      </c>
      <c r="C19" s="72">
        <v>1.1200000000000001</v>
      </c>
      <c r="D19" s="68">
        <f t="shared" si="1"/>
        <v>1.1200000000000001</v>
      </c>
      <c r="E19" s="15"/>
      <c r="F19" s="11"/>
      <c r="G19" s="19"/>
      <c r="I19" s="26"/>
      <c r="J19" s="26"/>
      <c r="K19" s="26"/>
    </row>
    <row r="20" spans="2:11" ht="15" thickBot="1" x14ac:dyDescent="0.4">
      <c r="B20" s="70" t="s">
        <v>15</v>
      </c>
      <c r="C20" s="73">
        <v>1.1499999999999999</v>
      </c>
      <c r="D20" s="44">
        <f t="shared" si="1"/>
        <v>1.1499999999999999</v>
      </c>
      <c r="E20" s="15"/>
      <c r="F20" s="11"/>
      <c r="G20" s="19"/>
      <c r="I20" s="26"/>
      <c r="J20" s="26"/>
      <c r="K20" s="26"/>
    </row>
    <row r="21" spans="2:11" ht="15" thickBot="1" x14ac:dyDescent="0.4">
      <c r="B21" s="31" t="s">
        <v>16</v>
      </c>
      <c r="C21" s="72">
        <v>1.1499999999999999</v>
      </c>
      <c r="D21" s="68">
        <f t="shared" si="1"/>
        <v>1.1499999999999999</v>
      </c>
      <c r="E21" s="15"/>
      <c r="F21" s="11"/>
      <c r="G21" s="19"/>
      <c r="I21" s="26"/>
      <c r="J21" s="26"/>
      <c r="K21" s="26"/>
    </row>
    <row r="22" spans="2:11" ht="15" thickBot="1" x14ac:dyDescent="0.4">
      <c r="B22" s="70" t="s">
        <v>17</v>
      </c>
      <c r="C22" s="73">
        <v>1.1399999999999999</v>
      </c>
      <c r="D22" s="44">
        <f t="shared" si="1"/>
        <v>1.1399999999999999</v>
      </c>
      <c r="E22" s="15"/>
      <c r="F22" s="11"/>
      <c r="G22" s="19"/>
      <c r="I22" s="26"/>
      <c r="J22" s="26"/>
      <c r="K22" s="26"/>
    </row>
    <row r="23" spans="2:11" ht="15" thickBot="1" x14ac:dyDescent="0.4">
      <c r="B23" s="31" t="s">
        <v>18</v>
      </c>
      <c r="C23" s="72">
        <v>1.1499999999999999</v>
      </c>
      <c r="D23" s="68">
        <f t="shared" si="1"/>
        <v>1.1499999999999999</v>
      </c>
      <c r="E23" s="15"/>
      <c r="F23" s="11"/>
      <c r="G23" s="19"/>
      <c r="I23" s="26"/>
      <c r="J23" s="26"/>
      <c r="K23" s="26"/>
    </row>
    <row r="24" spans="2:11" ht="15" thickBot="1" x14ac:dyDescent="0.4">
      <c r="B24" s="70" t="s">
        <v>38</v>
      </c>
      <c r="C24" s="73">
        <v>1.1499999999999999</v>
      </c>
      <c r="D24" s="44">
        <f t="shared" si="1"/>
        <v>1.1499999999999999</v>
      </c>
      <c r="E24" s="15"/>
      <c r="F24" s="11"/>
      <c r="G24" s="19"/>
      <c r="I24" s="26"/>
      <c r="J24" s="26"/>
      <c r="K24" s="26"/>
    </row>
    <row r="25" spans="2:11" ht="15" thickBot="1" x14ac:dyDescent="0.4">
      <c r="B25" s="31" t="s">
        <v>19</v>
      </c>
      <c r="C25" s="72">
        <v>1.1000000000000001</v>
      </c>
      <c r="D25" s="68">
        <f t="shared" si="1"/>
        <v>1.1000000000000001</v>
      </c>
      <c r="E25" s="15"/>
      <c r="F25" s="11"/>
      <c r="G25" s="19"/>
      <c r="I25" s="26"/>
      <c r="J25" s="26"/>
      <c r="K25" s="26"/>
    </row>
    <row r="26" spans="2:11" ht="15" thickBot="1" x14ac:dyDescent="0.4">
      <c r="B26" s="70" t="s">
        <v>20</v>
      </c>
      <c r="C26" s="73">
        <v>1.08</v>
      </c>
      <c r="D26" s="44">
        <f t="shared" si="1"/>
        <v>1.08</v>
      </c>
      <c r="E26" s="15"/>
      <c r="F26" s="11"/>
      <c r="G26" s="19"/>
      <c r="I26" s="26"/>
      <c r="J26" s="26"/>
      <c r="K26" s="26"/>
    </row>
    <row r="27" spans="2:11" ht="15" thickBot="1" x14ac:dyDescent="0.4">
      <c r="B27" s="31" t="s">
        <v>62</v>
      </c>
      <c r="C27" s="72">
        <v>1.1200000000000001</v>
      </c>
      <c r="D27" s="68">
        <f t="shared" si="1"/>
        <v>1.1200000000000001</v>
      </c>
      <c r="E27" s="15"/>
      <c r="F27" s="11"/>
      <c r="G27" s="19"/>
      <c r="I27" s="26"/>
      <c r="J27" s="26"/>
      <c r="K27" s="26"/>
    </row>
    <row r="28" spans="2:11" ht="15" thickBot="1" x14ac:dyDescent="0.4">
      <c r="B28" s="70" t="s">
        <v>39</v>
      </c>
      <c r="C28" s="73">
        <v>1.1000000000000001</v>
      </c>
      <c r="D28" s="44">
        <f t="shared" si="1"/>
        <v>1.1000000000000001</v>
      </c>
      <c r="E28" s="15"/>
      <c r="F28" s="11"/>
      <c r="G28" s="19"/>
      <c r="I28" s="26"/>
      <c r="J28" s="26"/>
      <c r="K28" s="26"/>
    </row>
    <row r="29" spans="2:11" ht="15" thickBot="1" x14ac:dyDescent="0.4">
      <c r="B29" s="31" t="s">
        <v>21</v>
      </c>
      <c r="C29" s="72">
        <v>1.31</v>
      </c>
      <c r="D29" s="68">
        <f t="shared" si="1"/>
        <v>1.31</v>
      </c>
      <c r="E29" s="15"/>
      <c r="F29" s="11"/>
      <c r="G29" s="19"/>
      <c r="I29" s="26"/>
      <c r="J29" s="26"/>
      <c r="K29" s="26"/>
    </row>
    <row r="30" spans="2:11" ht="15" thickBot="1" x14ac:dyDescent="0.4">
      <c r="B30" s="70" t="s">
        <v>22</v>
      </c>
      <c r="C30" s="73">
        <v>1.1000000000000001</v>
      </c>
      <c r="D30" s="44">
        <f t="shared" si="1"/>
        <v>1.1000000000000001</v>
      </c>
      <c r="E30" s="15"/>
      <c r="F30" s="11"/>
      <c r="G30" s="19"/>
      <c r="I30" s="26"/>
      <c r="J30" s="26"/>
      <c r="K30" s="26"/>
    </row>
    <row r="31" spans="2:11" ht="15" thickBot="1" x14ac:dyDescent="0.4">
      <c r="B31" s="31" t="s">
        <v>147</v>
      </c>
      <c r="C31" s="72">
        <v>1.1100000000000001</v>
      </c>
      <c r="D31" s="68">
        <f t="shared" si="1"/>
        <v>1.1100000000000001</v>
      </c>
      <c r="E31" s="15"/>
      <c r="F31" s="11"/>
      <c r="G31" s="19"/>
      <c r="I31" s="26"/>
      <c r="J31" s="26"/>
      <c r="K31" s="26"/>
    </row>
    <row r="32" spans="2:11" ht="15" thickBot="1" x14ac:dyDescent="0.4">
      <c r="B32" s="70" t="s">
        <v>23</v>
      </c>
      <c r="C32" s="73">
        <v>1.1100000000000001</v>
      </c>
      <c r="D32" s="44">
        <f t="shared" si="0"/>
        <v>1.1100000000000001</v>
      </c>
      <c r="E32" s="15"/>
      <c r="F32" s="11"/>
      <c r="G32" s="19"/>
      <c r="I32" s="26"/>
      <c r="J32" s="26"/>
      <c r="K32" s="26"/>
    </row>
    <row r="33" spans="2:11" ht="15" thickBot="1" x14ac:dyDescent="0.4">
      <c r="B33" s="31" t="s">
        <v>137</v>
      </c>
      <c r="C33" s="72">
        <v>1.1599999999999999</v>
      </c>
      <c r="D33" s="68">
        <f t="shared" si="0"/>
        <v>1.1599999999999999</v>
      </c>
      <c r="E33" s="15"/>
      <c r="F33" s="11"/>
      <c r="G33" s="19"/>
      <c r="I33" s="26"/>
      <c r="J33" s="26"/>
      <c r="K33" s="26"/>
    </row>
    <row r="34" spans="2:11" ht="15" thickBot="1" x14ac:dyDescent="0.4">
      <c r="B34" s="70" t="s">
        <v>80</v>
      </c>
      <c r="C34" s="73">
        <v>1.17</v>
      </c>
      <c r="D34" s="44">
        <f t="shared" si="0"/>
        <v>1.17</v>
      </c>
      <c r="E34" s="15"/>
      <c r="F34" s="11"/>
      <c r="G34" s="19"/>
      <c r="I34" s="26"/>
      <c r="J34" s="26"/>
      <c r="K34" s="26"/>
    </row>
    <row r="35" spans="2:11" ht="15" thickBot="1" x14ac:dyDescent="0.4">
      <c r="B35" s="31" t="s">
        <v>24</v>
      </c>
      <c r="C35" s="72">
        <v>1.1200000000000001</v>
      </c>
      <c r="D35" s="68">
        <f t="shared" si="0"/>
        <v>1.1200000000000001</v>
      </c>
      <c r="E35" s="15"/>
      <c r="F35" s="11"/>
      <c r="G35" s="19"/>
      <c r="I35" s="26"/>
      <c r="J35" s="26"/>
      <c r="K35" s="26"/>
    </row>
    <row r="36" spans="2:11" ht="15" thickBot="1" x14ac:dyDescent="0.4">
      <c r="B36" s="70" t="s">
        <v>25</v>
      </c>
      <c r="C36" s="73">
        <v>1.08</v>
      </c>
      <c r="D36" s="44">
        <f t="shared" si="0"/>
        <v>1.08</v>
      </c>
      <c r="E36" s="15"/>
      <c r="F36" s="11"/>
      <c r="G36" s="19"/>
      <c r="I36" s="26"/>
      <c r="J36" s="26"/>
      <c r="K36" s="26"/>
    </row>
    <row r="37" spans="2:11" ht="15" thickBot="1" x14ac:dyDescent="0.4">
      <c r="B37" s="31" t="s">
        <v>78</v>
      </c>
      <c r="C37" s="72">
        <v>1.1100000000000001</v>
      </c>
      <c r="D37" s="68">
        <f t="shared" si="0"/>
        <v>1.1100000000000001</v>
      </c>
      <c r="E37" s="15"/>
      <c r="F37" s="11"/>
      <c r="G37" s="19"/>
      <c r="I37" s="26"/>
      <c r="J37" s="26"/>
      <c r="K37" s="26"/>
    </row>
    <row r="38" spans="2:11" ht="15" thickBot="1" x14ac:dyDescent="0.4">
      <c r="B38" s="70" t="s">
        <v>79</v>
      </c>
      <c r="C38" s="73">
        <v>1.0900000000000001</v>
      </c>
      <c r="D38" s="44">
        <f t="shared" si="0"/>
        <v>1.0900000000000001</v>
      </c>
      <c r="E38" s="15"/>
      <c r="F38" s="11"/>
      <c r="G38" s="19"/>
      <c r="I38" s="26"/>
      <c r="J38" s="26"/>
      <c r="K38" s="26"/>
    </row>
    <row r="39" spans="2:11" ht="15" thickBot="1" x14ac:dyDescent="0.4">
      <c r="B39" s="31" t="s">
        <v>26</v>
      </c>
      <c r="C39" s="72">
        <v>1.1399999999999999</v>
      </c>
      <c r="D39" s="68">
        <f t="shared" si="0"/>
        <v>1.1399999999999999</v>
      </c>
      <c r="E39" s="15"/>
      <c r="F39" s="11"/>
      <c r="G39" s="19"/>
      <c r="I39" s="26"/>
      <c r="J39" s="26"/>
      <c r="K39" s="26"/>
    </row>
    <row r="40" spans="2:11" ht="15" thickBot="1" x14ac:dyDescent="0.4">
      <c r="B40" s="70" t="s">
        <v>27</v>
      </c>
      <c r="C40" s="73">
        <v>1.1499999999999999</v>
      </c>
      <c r="D40" s="44">
        <f t="shared" si="0"/>
        <v>1.1499999999999999</v>
      </c>
      <c r="E40" s="15"/>
      <c r="F40" s="11"/>
      <c r="G40" s="19"/>
      <c r="I40" s="26"/>
      <c r="J40" s="26"/>
      <c r="K40" s="26"/>
    </row>
    <row r="41" spans="2:11" ht="15" thickBot="1" x14ac:dyDescent="0.4">
      <c r="B41" s="31" t="s">
        <v>35</v>
      </c>
      <c r="C41" s="72">
        <v>1.1100000000000001</v>
      </c>
      <c r="D41" s="68">
        <f t="shared" si="0"/>
        <v>1.1100000000000001</v>
      </c>
      <c r="E41" s="15"/>
      <c r="F41" s="11"/>
      <c r="G41" s="19"/>
      <c r="I41" s="26"/>
      <c r="J41" s="26"/>
      <c r="K41" s="26"/>
    </row>
    <row r="42" spans="2:11" ht="15" customHeight="1" x14ac:dyDescent="0.35">
      <c r="B42" s="116" t="s">
        <v>112</v>
      </c>
      <c r="C42" s="135">
        <v>1.5</v>
      </c>
      <c r="D42" s="137">
        <f t="shared" ref="D42:D43" si="2">C42</f>
        <v>1.5</v>
      </c>
      <c r="E42" s="15"/>
      <c r="F42" s="11"/>
      <c r="G42" s="19"/>
    </row>
    <row r="43" spans="2:11" ht="15" thickBot="1" x14ac:dyDescent="0.4">
      <c r="B43" s="117" t="s">
        <v>36</v>
      </c>
      <c r="C43" s="136"/>
      <c r="D43" s="138">
        <f t="shared" si="2"/>
        <v>0</v>
      </c>
      <c r="E43" s="15"/>
    </row>
    <row r="44" spans="2:11" ht="15" thickTop="1" x14ac:dyDescent="0.35"/>
  </sheetData>
  <sortState xmlns:xlrd2="http://schemas.microsoft.com/office/spreadsheetml/2017/richdata2" ref="B12:D31">
    <sortCondition ref="B12:B31"/>
  </sortState>
  <mergeCells count="2">
    <mergeCell ref="C42:C43"/>
    <mergeCell ref="D42:D43"/>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8"/>
  <sheetViews>
    <sheetView showGridLines="0" topLeftCell="A7" zoomScaleNormal="100" workbookViewId="0">
      <selection activeCell="C12" sqref="C12"/>
    </sheetView>
  </sheetViews>
  <sheetFormatPr defaultColWidth="9.08984375" defaultRowHeight="14.5" x14ac:dyDescent="0.35"/>
  <cols>
    <col min="1" max="1" width="10.36328125" customWidth="1"/>
    <col min="2" max="2" width="28.6328125" style="16" customWidth="1"/>
    <col min="3" max="3" width="36.6328125" style="16" customWidth="1"/>
    <col min="4" max="4" width="17.08984375" style="16" bestFit="1" customWidth="1"/>
    <col min="5" max="6" width="9.08984375" style="16"/>
    <col min="7" max="7" width="9.08984375" style="16" customWidth="1"/>
    <col min="8" max="16384" width="9.08984375" style="16"/>
  </cols>
  <sheetData>
    <row r="1" spans="2:7" ht="48" customHeight="1" x14ac:dyDescent="0.35">
      <c r="B1" s="3" t="s">
        <v>77</v>
      </c>
      <c r="C1" s="7" t="s">
        <v>51</v>
      </c>
      <c r="D1" s="5">
        <f>FUTURES!F1</f>
        <v>46063</v>
      </c>
      <c r="E1" s="17"/>
      <c r="F1" s="17"/>
    </row>
    <row r="2" spans="2:7" ht="15" thickBot="1" x14ac:dyDescent="0.4"/>
    <row r="3" spans="2:7" ht="15" thickTop="1" x14ac:dyDescent="0.35">
      <c r="B3" s="51" t="s">
        <v>76</v>
      </c>
      <c r="C3" s="76" t="s">
        <v>75</v>
      </c>
      <c r="D3" s="48" t="s">
        <v>74</v>
      </c>
    </row>
    <row r="4" spans="2:7" ht="15" thickBot="1" x14ac:dyDescent="0.4">
      <c r="B4" s="77" t="s">
        <v>73</v>
      </c>
      <c r="C4" s="56" t="s">
        <v>72</v>
      </c>
      <c r="D4" s="78" t="s">
        <v>71</v>
      </c>
      <c r="G4" s="20"/>
    </row>
    <row r="5" spans="2:7" ht="15" thickBot="1" x14ac:dyDescent="0.4">
      <c r="B5" s="143" t="s">
        <v>81</v>
      </c>
      <c r="C5" s="144"/>
      <c r="D5" s="145"/>
      <c r="F5" s="118"/>
      <c r="G5" s="20"/>
    </row>
    <row r="6" spans="2:7" ht="15.5" thickTop="1" thickBot="1" x14ac:dyDescent="0.4">
      <c r="B6" s="98" t="s">
        <v>70</v>
      </c>
      <c r="C6" s="99" t="s">
        <v>135</v>
      </c>
      <c r="D6" s="100">
        <v>0.27</v>
      </c>
      <c r="F6" s="118"/>
      <c r="G6" s="20"/>
    </row>
    <row r="7" spans="2:7" ht="15" thickBot="1" x14ac:dyDescent="0.4">
      <c r="B7" s="96" t="s">
        <v>116</v>
      </c>
      <c r="C7" s="97" t="s">
        <v>117</v>
      </c>
      <c r="D7" s="43">
        <v>0.33</v>
      </c>
      <c r="F7" s="118"/>
      <c r="G7" s="20"/>
    </row>
    <row r="8" spans="2:7" ht="15" thickBot="1" x14ac:dyDescent="0.4">
      <c r="B8" s="101" t="s">
        <v>69</v>
      </c>
      <c r="C8" s="102" t="s">
        <v>136</v>
      </c>
      <c r="D8" s="103">
        <v>0.2</v>
      </c>
      <c r="F8" s="118"/>
      <c r="G8" s="20"/>
    </row>
    <row r="9" spans="2:7" ht="15" thickBot="1" x14ac:dyDescent="0.4">
      <c r="B9" s="96" t="s">
        <v>68</v>
      </c>
      <c r="C9" s="97" t="s">
        <v>67</v>
      </c>
      <c r="D9" s="43">
        <v>0.27</v>
      </c>
      <c r="F9" s="118"/>
      <c r="G9" s="20"/>
    </row>
    <row r="10" spans="2:7" ht="15" thickBot="1" x14ac:dyDescent="0.4">
      <c r="B10" s="101" t="s">
        <v>111</v>
      </c>
      <c r="C10" s="102" t="s">
        <v>148</v>
      </c>
      <c r="D10" s="103">
        <v>0.47</v>
      </c>
      <c r="F10" s="118"/>
      <c r="G10" s="20"/>
    </row>
    <row r="11" spans="2:7" ht="15" thickBot="1" x14ac:dyDescent="0.4">
      <c r="B11" s="96" t="s">
        <v>140</v>
      </c>
      <c r="C11" s="97" t="s">
        <v>155</v>
      </c>
      <c r="D11" s="43">
        <v>0.53</v>
      </c>
      <c r="F11" s="118"/>
      <c r="G11" s="20"/>
    </row>
    <row r="12" spans="2:7" ht="15" thickBot="1" x14ac:dyDescent="0.4">
      <c r="B12" s="101" t="s">
        <v>142</v>
      </c>
      <c r="C12" s="102" t="s">
        <v>143</v>
      </c>
      <c r="D12" s="103">
        <v>0.4</v>
      </c>
      <c r="F12" s="118"/>
      <c r="G12" s="20"/>
    </row>
    <row r="13" spans="2:7" ht="15" thickBot="1" x14ac:dyDescent="0.4">
      <c r="B13" s="143" t="s">
        <v>82</v>
      </c>
      <c r="C13" s="144"/>
      <c r="D13" s="145"/>
      <c r="F13" s="118"/>
      <c r="G13" s="20"/>
    </row>
    <row r="14" spans="2:7" ht="15.5" thickTop="1" thickBot="1" x14ac:dyDescent="0.4">
      <c r="B14" s="139" t="s">
        <v>105</v>
      </c>
      <c r="C14" s="75" t="s">
        <v>83</v>
      </c>
      <c r="D14" s="41">
        <v>0.27</v>
      </c>
      <c r="F14" s="118"/>
      <c r="G14" s="20"/>
    </row>
    <row r="15" spans="2:7" ht="15" thickBot="1" x14ac:dyDescent="0.4">
      <c r="B15" s="140"/>
      <c r="C15" s="102" t="s">
        <v>84</v>
      </c>
      <c r="D15" s="103">
        <v>0.27</v>
      </c>
      <c r="F15" s="118"/>
      <c r="G15" s="20"/>
    </row>
    <row r="16" spans="2:7" ht="15" thickBot="1" x14ac:dyDescent="0.4">
      <c r="B16" s="141" t="s">
        <v>106</v>
      </c>
      <c r="C16" s="97" t="s">
        <v>86</v>
      </c>
      <c r="D16" s="43">
        <v>0.13</v>
      </c>
      <c r="F16" s="118"/>
      <c r="G16" s="20"/>
    </row>
    <row r="17" spans="2:7" ht="15" thickBot="1" x14ac:dyDescent="0.4">
      <c r="B17" s="142"/>
      <c r="C17" s="104" t="s">
        <v>87</v>
      </c>
      <c r="D17" s="46">
        <v>0.13</v>
      </c>
      <c r="F17" s="118"/>
      <c r="G17" s="20"/>
    </row>
    <row r="18" spans="2:7" ht="15" thickTop="1" x14ac:dyDescent="0.35"/>
  </sheetData>
  <mergeCells count="4">
    <mergeCell ref="B14:B15"/>
    <mergeCell ref="B16:B17"/>
    <mergeCell ref="B5:D5"/>
    <mergeCell ref="B13:D13"/>
  </mergeCells>
  <pageMargins left="0.7" right="0.7" top="0.75" bottom="0.75" header="0.3" footer="0.3"/>
  <pageSetup paperSize="9" orientation="portrait" verticalDpi="0"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53"/>
  <sheetViews>
    <sheetView showGridLines="0" zoomScaleNormal="100" workbookViewId="0">
      <selection activeCell="C5" sqref="C5"/>
    </sheetView>
  </sheetViews>
  <sheetFormatPr defaultRowHeight="14.5" x14ac:dyDescent="0.35"/>
  <cols>
    <col min="1" max="1" width="11.36328125" customWidth="1"/>
    <col min="2" max="2" width="49.6328125" customWidth="1"/>
    <col min="3" max="3" width="20.36328125" bestFit="1" customWidth="1"/>
    <col min="4" max="4" width="15.36328125" bestFit="1" customWidth="1"/>
    <col min="5" max="5" width="12.6328125" style="14" bestFit="1" customWidth="1"/>
    <col min="6" max="6" width="13.6328125" style="10" bestFit="1" customWidth="1"/>
    <col min="7" max="7" width="10.08984375" bestFit="1" customWidth="1"/>
    <col min="8" max="8" width="11.36328125" bestFit="1" customWidth="1"/>
  </cols>
  <sheetData>
    <row r="1" spans="2:10" ht="51.75" customHeight="1" x14ac:dyDescent="0.35">
      <c r="B1" s="151" t="s">
        <v>124</v>
      </c>
      <c r="C1" s="7" t="s">
        <v>51</v>
      </c>
      <c r="D1" s="6">
        <f>FUTURES!F1</f>
        <v>46063</v>
      </c>
    </row>
    <row r="2" spans="2:10" ht="16" thickBot="1" x14ac:dyDescent="0.4">
      <c r="B2" s="151"/>
      <c r="C2" s="57"/>
      <c r="D2" s="57"/>
    </row>
    <row r="3" spans="2:10" ht="29.5" thickTop="1" x14ac:dyDescent="0.35">
      <c r="B3" s="47" t="s">
        <v>121</v>
      </c>
      <c r="C3" s="79" t="s">
        <v>40</v>
      </c>
      <c r="D3" s="48" t="s">
        <v>65</v>
      </c>
    </row>
    <row r="4" spans="2:10" ht="15" thickBot="1" x14ac:dyDescent="0.4">
      <c r="B4" s="49" t="s">
        <v>122</v>
      </c>
      <c r="C4" s="80" t="s">
        <v>120</v>
      </c>
      <c r="D4" s="50" t="s">
        <v>66</v>
      </c>
    </row>
    <row r="5" spans="2:10" ht="15.5" thickTop="1" thickBot="1" x14ac:dyDescent="0.4">
      <c r="B5" s="83" t="s">
        <v>138</v>
      </c>
      <c r="C5" s="81">
        <v>0.18</v>
      </c>
      <c r="D5" s="52">
        <v>142108</v>
      </c>
      <c r="E5" s="15"/>
      <c r="F5" s="26"/>
      <c r="G5" s="19"/>
      <c r="H5" s="19"/>
      <c r="J5" s="13"/>
    </row>
    <row r="6" spans="2:10" ht="15" thickBot="1" x14ac:dyDescent="0.4">
      <c r="B6" s="84" t="s">
        <v>61</v>
      </c>
      <c r="C6" s="82">
        <v>0.11</v>
      </c>
      <c r="D6" s="53">
        <v>532893</v>
      </c>
      <c r="E6" s="15"/>
      <c r="F6" s="26"/>
      <c r="G6" s="19"/>
      <c r="H6" s="19"/>
      <c r="J6" s="13"/>
    </row>
    <row r="7" spans="2:10" ht="15" thickBot="1" x14ac:dyDescent="0.4">
      <c r="B7" s="83" t="s">
        <v>37</v>
      </c>
      <c r="C7" s="81">
        <v>0.2</v>
      </c>
      <c r="D7" s="52">
        <v>286364</v>
      </c>
      <c r="E7" s="15"/>
      <c r="F7" s="26"/>
      <c r="G7" s="19"/>
      <c r="H7" s="19"/>
      <c r="J7" s="13"/>
    </row>
    <row r="8" spans="2:10" ht="15" thickBot="1" x14ac:dyDescent="0.4">
      <c r="B8" s="84" t="s">
        <v>151</v>
      </c>
      <c r="C8" s="82">
        <v>0.14000000000000001</v>
      </c>
      <c r="D8" s="53">
        <v>945868</v>
      </c>
      <c r="E8" s="15"/>
      <c r="F8" s="26"/>
      <c r="G8" s="19"/>
      <c r="H8" s="19"/>
      <c r="J8" s="13"/>
    </row>
    <row r="9" spans="2:10" ht="15" thickBot="1" x14ac:dyDescent="0.4">
      <c r="B9" s="83" t="s">
        <v>35</v>
      </c>
      <c r="C9" s="81">
        <v>0.11</v>
      </c>
      <c r="D9" s="52">
        <v>3014</v>
      </c>
      <c r="E9" s="15"/>
      <c r="F9" s="26"/>
      <c r="G9" s="19"/>
      <c r="H9" s="19"/>
      <c r="J9" s="13"/>
    </row>
    <row r="10" spans="2:10" ht="15" thickBot="1" x14ac:dyDescent="0.4">
      <c r="B10" s="84" t="s">
        <v>139</v>
      </c>
      <c r="C10" s="82">
        <v>0.09</v>
      </c>
      <c r="D10" s="53">
        <v>1730465</v>
      </c>
      <c r="E10" s="15"/>
      <c r="F10" s="26"/>
      <c r="G10" s="19"/>
      <c r="H10" s="19"/>
      <c r="J10" s="13"/>
    </row>
    <row r="11" spans="2:10" ht="15" thickBot="1" x14ac:dyDescent="0.4">
      <c r="B11" s="83" t="s">
        <v>146</v>
      </c>
      <c r="C11" s="81">
        <v>0.12</v>
      </c>
      <c r="D11" s="52">
        <v>93844</v>
      </c>
      <c r="E11" s="15"/>
      <c r="F11" s="26"/>
      <c r="G11" s="19"/>
      <c r="H11" s="19"/>
      <c r="J11" s="13"/>
    </row>
    <row r="12" spans="2:10" ht="15" thickBot="1" x14ac:dyDescent="0.4">
      <c r="B12" s="84" t="s">
        <v>10</v>
      </c>
      <c r="C12" s="82">
        <v>0.16</v>
      </c>
      <c r="D12" s="53">
        <v>6732954</v>
      </c>
      <c r="E12" s="15"/>
      <c r="F12" s="26"/>
      <c r="G12" s="19"/>
      <c r="H12" s="19"/>
      <c r="J12" s="13"/>
    </row>
    <row r="13" spans="2:10" ht="15" thickBot="1" x14ac:dyDescent="0.4">
      <c r="B13" s="83" t="s">
        <v>114</v>
      </c>
      <c r="C13" s="81">
        <v>0.12</v>
      </c>
      <c r="D13" s="52">
        <v>104699</v>
      </c>
      <c r="E13" s="15"/>
      <c r="F13" s="26"/>
      <c r="G13" s="19"/>
      <c r="H13" s="19"/>
      <c r="J13" s="13"/>
    </row>
    <row r="14" spans="2:10" ht="15" thickBot="1" x14ac:dyDescent="0.4">
      <c r="B14" s="84" t="s">
        <v>11</v>
      </c>
      <c r="C14" s="82">
        <v>0.09</v>
      </c>
      <c r="D14" s="53">
        <v>2434019</v>
      </c>
      <c r="E14" s="15"/>
      <c r="F14" s="26"/>
      <c r="G14" s="19"/>
      <c r="H14" s="19"/>
      <c r="J14" s="13"/>
    </row>
    <row r="15" spans="2:10" ht="15" thickBot="1" x14ac:dyDescent="0.4">
      <c r="B15" s="83" t="s">
        <v>141</v>
      </c>
      <c r="C15" s="81">
        <v>0.09</v>
      </c>
      <c r="D15" s="52">
        <v>717224</v>
      </c>
      <c r="E15" s="15"/>
      <c r="F15" s="26"/>
      <c r="G15" s="19"/>
      <c r="H15" s="19"/>
      <c r="J15" s="13"/>
    </row>
    <row r="16" spans="2:10" ht="15" thickBot="1" x14ac:dyDescent="0.4">
      <c r="B16" s="84" t="s">
        <v>154</v>
      </c>
      <c r="C16" s="82">
        <v>0.21</v>
      </c>
      <c r="D16" s="53">
        <v>127965</v>
      </c>
      <c r="E16" s="15"/>
      <c r="F16" s="26"/>
      <c r="G16" s="19"/>
      <c r="H16" s="19"/>
      <c r="J16" s="13"/>
    </row>
    <row r="17" spans="2:10" ht="15" thickBot="1" x14ac:dyDescent="0.4">
      <c r="B17" s="83" t="s">
        <v>60</v>
      </c>
      <c r="C17" s="81">
        <v>0.13</v>
      </c>
      <c r="D17" s="52">
        <v>559646</v>
      </c>
      <c r="E17" s="15"/>
      <c r="F17" s="26"/>
      <c r="G17" s="19"/>
      <c r="H17" s="19"/>
      <c r="J17" s="13"/>
    </row>
    <row r="18" spans="2:10" ht="15" thickBot="1" x14ac:dyDescent="0.4">
      <c r="B18" s="84" t="s">
        <v>149</v>
      </c>
      <c r="C18" s="82">
        <v>0.22</v>
      </c>
      <c r="D18" s="53">
        <v>8205</v>
      </c>
      <c r="E18" s="15"/>
      <c r="F18" s="26"/>
      <c r="G18" s="19"/>
      <c r="H18" s="19"/>
      <c r="J18" s="13"/>
    </row>
    <row r="19" spans="2:10" ht="15" thickBot="1" x14ac:dyDescent="0.4">
      <c r="B19" s="83" t="s">
        <v>115</v>
      </c>
      <c r="C19" s="81">
        <v>0.15</v>
      </c>
      <c r="D19" s="52">
        <v>137708</v>
      </c>
      <c r="E19" s="15"/>
      <c r="F19" s="26"/>
      <c r="G19" s="19"/>
      <c r="H19" s="19"/>
      <c r="J19" s="13"/>
    </row>
    <row r="20" spans="2:10" ht="15" thickBot="1" x14ac:dyDescent="0.4">
      <c r="B20" s="84" t="s">
        <v>12</v>
      </c>
      <c r="C20" s="82">
        <v>0.13</v>
      </c>
      <c r="D20" s="53">
        <v>537739</v>
      </c>
      <c r="E20" s="15"/>
      <c r="F20" s="26"/>
      <c r="G20" s="19"/>
      <c r="H20" s="19"/>
      <c r="J20" s="13"/>
    </row>
    <row r="21" spans="2:10" ht="15" thickBot="1" x14ac:dyDescent="0.4">
      <c r="B21" s="83" t="s">
        <v>110</v>
      </c>
      <c r="C21" s="81">
        <v>0.15</v>
      </c>
      <c r="D21" s="52">
        <v>353125</v>
      </c>
      <c r="E21" s="15"/>
      <c r="F21" s="26"/>
      <c r="G21" s="19"/>
      <c r="H21" s="19"/>
      <c r="J21" s="13"/>
    </row>
    <row r="22" spans="2:10" ht="15" thickBot="1" x14ac:dyDescent="0.4">
      <c r="B22" s="84" t="s">
        <v>14</v>
      </c>
      <c r="C22" s="82">
        <v>0.24</v>
      </c>
      <c r="D22" s="53">
        <v>421282</v>
      </c>
      <c r="E22" s="15"/>
      <c r="F22" s="26"/>
      <c r="G22" s="19"/>
      <c r="H22" s="19"/>
      <c r="J22" s="13"/>
    </row>
    <row r="23" spans="2:10" ht="15" thickBot="1" x14ac:dyDescent="0.4">
      <c r="B23" s="83" t="s">
        <v>13</v>
      </c>
      <c r="C23" s="81">
        <v>0.12</v>
      </c>
      <c r="D23" s="52">
        <v>657464</v>
      </c>
      <c r="E23" s="15"/>
      <c r="F23" s="26"/>
      <c r="G23" s="19"/>
      <c r="H23" s="19"/>
      <c r="J23" s="13"/>
    </row>
    <row r="24" spans="2:10" ht="15" thickBot="1" x14ac:dyDescent="0.4">
      <c r="B24" s="84" t="s">
        <v>15</v>
      </c>
      <c r="C24" s="82">
        <v>0.14000000000000001</v>
      </c>
      <c r="D24" s="53">
        <v>5238549</v>
      </c>
      <c r="E24" s="15"/>
      <c r="F24" s="26"/>
      <c r="G24" s="19"/>
      <c r="H24" s="19"/>
      <c r="J24" s="13"/>
    </row>
    <row r="25" spans="2:10" ht="15" thickBot="1" x14ac:dyDescent="0.4">
      <c r="B25" s="83" t="s">
        <v>16</v>
      </c>
      <c r="C25" s="81">
        <v>0.14000000000000001</v>
      </c>
      <c r="D25" s="52">
        <v>4130388</v>
      </c>
      <c r="E25" s="15"/>
      <c r="F25" s="26"/>
      <c r="G25" s="19"/>
      <c r="H25" s="19"/>
      <c r="J25" s="13"/>
    </row>
    <row r="26" spans="2:10" ht="15" thickBot="1" x14ac:dyDescent="0.4">
      <c r="B26" s="84" t="s">
        <v>18</v>
      </c>
      <c r="C26" s="82">
        <v>0.15</v>
      </c>
      <c r="D26" s="53">
        <v>534183</v>
      </c>
      <c r="E26" s="15"/>
      <c r="F26" s="26"/>
      <c r="G26" s="19"/>
      <c r="H26" s="19"/>
      <c r="J26" s="13"/>
    </row>
    <row r="27" spans="2:10" ht="15" thickBot="1" x14ac:dyDescent="0.4">
      <c r="B27" s="83" t="s">
        <v>38</v>
      </c>
      <c r="C27" s="81">
        <v>0.14000000000000001</v>
      </c>
      <c r="D27" s="52">
        <v>340879</v>
      </c>
      <c r="E27" s="15"/>
      <c r="F27" s="26"/>
      <c r="G27" s="19"/>
      <c r="H27" s="19"/>
      <c r="J27" s="13"/>
    </row>
    <row r="28" spans="2:10" ht="15" thickBot="1" x14ac:dyDescent="0.4">
      <c r="B28" s="84" t="s">
        <v>19</v>
      </c>
      <c r="C28" s="82">
        <v>0.09</v>
      </c>
      <c r="D28" s="53">
        <v>689338</v>
      </c>
      <c r="E28" s="15"/>
      <c r="F28" s="26"/>
      <c r="G28" s="19"/>
      <c r="H28" s="19"/>
      <c r="J28" s="13"/>
    </row>
    <row r="29" spans="2:10" ht="15" thickBot="1" x14ac:dyDescent="0.4">
      <c r="B29" s="83" t="s">
        <v>20</v>
      </c>
      <c r="C29" s="81">
        <v>0.06</v>
      </c>
      <c r="D29" s="52">
        <v>5302646</v>
      </c>
      <c r="E29" s="15"/>
      <c r="F29" s="26"/>
      <c r="G29" s="19"/>
      <c r="H29" s="19"/>
      <c r="J29" s="13"/>
    </row>
    <row r="30" spans="2:10" ht="15" thickBot="1" x14ac:dyDescent="0.4">
      <c r="B30" s="84" t="s">
        <v>150</v>
      </c>
      <c r="C30" s="82">
        <v>0.15</v>
      </c>
      <c r="D30" s="53">
        <v>64732</v>
      </c>
      <c r="E30" s="15"/>
      <c r="F30" s="26"/>
      <c r="G30" s="19"/>
      <c r="H30" s="19"/>
      <c r="J30" s="13"/>
    </row>
    <row r="31" spans="2:10" ht="15" thickBot="1" x14ac:dyDescent="0.4">
      <c r="B31" s="83" t="s">
        <v>62</v>
      </c>
      <c r="C31" s="81">
        <v>0.11</v>
      </c>
      <c r="D31" s="52">
        <v>256018</v>
      </c>
      <c r="E31" s="15"/>
      <c r="F31" s="26"/>
      <c r="G31" s="19"/>
      <c r="H31" s="19"/>
      <c r="J31" s="13"/>
    </row>
    <row r="32" spans="2:10" ht="15" thickBot="1" x14ac:dyDescent="0.4">
      <c r="B32" s="84" t="s">
        <v>113</v>
      </c>
      <c r="C32" s="82">
        <v>0.1</v>
      </c>
      <c r="D32" s="53">
        <v>115913</v>
      </c>
      <c r="E32" s="15"/>
      <c r="F32" s="26"/>
      <c r="G32" s="19"/>
      <c r="H32" s="19"/>
      <c r="J32" s="13"/>
    </row>
    <row r="33" spans="2:10" ht="15" thickBot="1" x14ac:dyDescent="0.4">
      <c r="B33" s="83" t="s">
        <v>39</v>
      </c>
      <c r="C33" s="81">
        <v>0.09</v>
      </c>
      <c r="D33" s="52">
        <v>1307396</v>
      </c>
      <c r="E33" s="15"/>
      <c r="F33" s="26"/>
      <c r="G33" s="19"/>
      <c r="H33" s="19"/>
      <c r="J33" s="13"/>
    </row>
    <row r="34" spans="2:10" ht="15" thickBot="1" x14ac:dyDescent="0.4">
      <c r="B34" s="84" t="s">
        <v>22</v>
      </c>
      <c r="C34" s="82">
        <v>0.1</v>
      </c>
      <c r="D34" s="53">
        <v>1893169</v>
      </c>
      <c r="E34" s="15"/>
      <c r="F34" s="26"/>
      <c r="G34" s="19"/>
      <c r="H34" s="19"/>
      <c r="J34" s="13"/>
    </row>
    <row r="35" spans="2:10" ht="15" thickBot="1" x14ac:dyDescent="0.4">
      <c r="B35" s="83" t="s">
        <v>147</v>
      </c>
      <c r="C35" s="81">
        <v>0.11</v>
      </c>
      <c r="D35" s="52">
        <v>4188116.7029999997</v>
      </c>
      <c r="E35" s="15"/>
      <c r="F35" s="26"/>
      <c r="G35" s="19"/>
      <c r="H35" s="19"/>
      <c r="J35" s="13"/>
    </row>
    <row r="36" spans="2:10" ht="15" thickBot="1" x14ac:dyDescent="0.4">
      <c r="B36" s="84" t="s">
        <v>144</v>
      </c>
      <c r="C36" s="82">
        <v>0.11</v>
      </c>
      <c r="D36" s="53">
        <v>151553</v>
      </c>
      <c r="E36" s="15"/>
      <c r="F36" s="26"/>
      <c r="G36" s="19"/>
      <c r="H36" s="19"/>
      <c r="J36" s="13"/>
    </row>
    <row r="37" spans="2:10" ht="15" thickBot="1" x14ac:dyDescent="0.4">
      <c r="B37" s="83" t="s">
        <v>152</v>
      </c>
      <c r="C37" s="81">
        <v>0.13</v>
      </c>
      <c r="D37" s="52">
        <v>20545</v>
      </c>
      <c r="E37" s="15"/>
      <c r="F37" s="26"/>
      <c r="G37" s="19"/>
      <c r="H37" s="19"/>
      <c r="J37" s="13"/>
    </row>
    <row r="38" spans="2:10" ht="15" thickBot="1" x14ac:dyDescent="0.4">
      <c r="B38" s="84" t="s">
        <v>23</v>
      </c>
      <c r="C38" s="82">
        <v>0.11</v>
      </c>
      <c r="D38" s="53">
        <v>4758759</v>
      </c>
      <c r="E38" s="15"/>
      <c r="F38" s="26"/>
      <c r="G38" s="19"/>
      <c r="H38" s="19"/>
      <c r="J38" s="13"/>
    </row>
    <row r="39" spans="2:10" ht="15" thickBot="1" x14ac:dyDescent="0.4">
      <c r="B39" s="83" t="s">
        <v>137</v>
      </c>
      <c r="C39" s="81">
        <v>0.15</v>
      </c>
      <c r="D39" s="52">
        <v>768721</v>
      </c>
      <c r="E39" s="15"/>
      <c r="F39" s="26"/>
      <c r="G39" s="19"/>
      <c r="H39" s="19"/>
      <c r="J39" s="13"/>
    </row>
    <row r="40" spans="2:10" ht="15" thickBot="1" x14ac:dyDescent="0.4">
      <c r="B40" s="84" t="s">
        <v>80</v>
      </c>
      <c r="C40" s="82">
        <v>0.17</v>
      </c>
      <c r="D40" s="53">
        <v>287577</v>
      </c>
      <c r="E40" s="15"/>
      <c r="F40" s="26"/>
      <c r="G40" s="19"/>
      <c r="H40" s="19"/>
      <c r="J40" s="13"/>
    </row>
    <row r="41" spans="2:10" ht="15" thickBot="1" x14ac:dyDescent="0.4">
      <c r="B41" s="83" t="s">
        <v>24</v>
      </c>
      <c r="C41" s="81">
        <v>0.12</v>
      </c>
      <c r="D41" s="52">
        <v>301469</v>
      </c>
      <c r="E41" s="15"/>
      <c r="F41" s="26"/>
      <c r="G41" s="19"/>
      <c r="H41" s="19"/>
      <c r="J41" s="13"/>
    </row>
    <row r="42" spans="2:10" ht="15" thickBot="1" x14ac:dyDescent="0.4">
      <c r="B42" s="84" t="s">
        <v>25</v>
      </c>
      <c r="C42" s="82">
        <v>0.08</v>
      </c>
      <c r="D42" s="53">
        <v>3606685</v>
      </c>
      <c r="E42" s="15"/>
      <c r="F42" s="26"/>
      <c r="G42" s="19"/>
      <c r="H42" s="19"/>
      <c r="J42" s="13"/>
    </row>
    <row r="43" spans="2:10" ht="15" thickBot="1" x14ac:dyDescent="0.4">
      <c r="B43" s="83" t="s">
        <v>118</v>
      </c>
      <c r="C43" s="81">
        <v>0.12</v>
      </c>
      <c r="D43" s="52">
        <v>95406</v>
      </c>
      <c r="E43" s="15"/>
      <c r="F43" s="26"/>
      <c r="G43" s="19"/>
      <c r="H43" s="19"/>
      <c r="J43" s="13"/>
    </row>
    <row r="44" spans="2:10" ht="15" thickBot="1" x14ac:dyDescent="0.4">
      <c r="B44" s="84" t="s">
        <v>153</v>
      </c>
      <c r="C44" s="82">
        <v>0.4</v>
      </c>
      <c r="D44" s="53">
        <v>641157</v>
      </c>
      <c r="E44" s="15"/>
      <c r="F44" s="26"/>
      <c r="G44" s="19"/>
      <c r="H44" s="19"/>
      <c r="J44" s="13"/>
    </row>
    <row r="45" spans="2:10" ht="15" thickBot="1" x14ac:dyDescent="0.4">
      <c r="B45" s="83" t="s">
        <v>78</v>
      </c>
      <c r="C45" s="81">
        <v>0.11</v>
      </c>
      <c r="D45" s="52">
        <v>348644</v>
      </c>
      <c r="E45" s="15"/>
      <c r="F45" s="26"/>
      <c r="G45" s="19"/>
      <c r="H45" s="19"/>
      <c r="J45" s="13"/>
    </row>
    <row r="46" spans="2:10" ht="15" thickBot="1" x14ac:dyDescent="0.4">
      <c r="B46" s="84" t="s">
        <v>59</v>
      </c>
      <c r="C46" s="82">
        <v>0.09</v>
      </c>
      <c r="D46" s="53">
        <v>417898</v>
      </c>
      <c r="E46" s="15"/>
      <c r="F46" s="26"/>
      <c r="G46" s="19"/>
      <c r="H46" s="19"/>
      <c r="J46" s="13"/>
    </row>
    <row r="47" spans="2:10" ht="15" thickBot="1" x14ac:dyDescent="0.4">
      <c r="B47" s="83" t="s">
        <v>79</v>
      </c>
      <c r="C47" s="81">
        <v>0.09</v>
      </c>
      <c r="D47" s="52">
        <v>571695</v>
      </c>
      <c r="E47" s="15"/>
      <c r="F47" s="26"/>
      <c r="G47" s="19"/>
      <c r="H47" s="19"/>
      <c r="J47" s="13"/>
    </row>
    <row r="48" spans="2:10" ht="15" thickBot="1" x14ac:dyDescent="0.4">
      <c r="B48" s="84" t="s">
        <v>26</v>
      </c>
      <c r="C48" s="82">
        <v>0.13</v>
      </c>
      <c r="D48" s="53">
        <v>2697772</v>
      </c>
      <c r="E48" s="15"/>
      <c r="F48" s="26"/>
      <c r="G48" s="19"/>
      <c r="H48" s="19"/>
      <c r="J48" s="13"/>
    </row>
    <row r="49" spans="2:10" ht="15" thickBot="1" x14ac:dyDescent="0.4">
      <c r="B49" s="83" t="s">
        <v>145</v>
      </c>
      <c r="C49" s="81">
        <v>7.0000000000000007E-2</v>
      </c>
      <c r="D49" s="52">
        <v>144511</v>
      </c>
      <c r="E49" s="15"/>
      <c r="F49" s="26"/>
      <c r="G49" s="19"/>
      <c r="H49" s="19"/>
      <c r="J49" s="13"/>
    </row>
    <row r="50" spans="2:10" ht="15" thickBot="1" x14ac:dyDescent="0.4">
      <c r="B50" s="84" t="s">
        <v>27</v>
      </c>
      <c r="C50" s="82">
        <v>0.14000000000000001</v>
      </c>
      <c r="D50" s="53">
        <v>1126053</v>
      </c>
      <c r="E50" s="15"/>
      <c r="F50" s="26"/>
      <c r="G50" s="19"/>
      <c r="H50" s="19"/>
      <c r="J50" s="13"/>
    </row>
    <row r="51" spans="2:10" ht="15" customHeight="1" thickBot="1" x14ac:dyDescent="0.4">
      <c r="B51" s="148" t="s">
        <v>130</v>
      </c>
      <c r="C51" s="149"/>
      <c r="D51" s="150"/>
      <c r="E51" s="15"/>
      <c r="F51" s="26"/>
      <c r="G51" s="19"/>
      <c r="H51" s="19"/>
      <c r="J51" s="13"/>
    </row>
    <row r="52" spans="2:10" ht="27" thickTop="1" thickBot="1" x14ac:dyDescent="0.4">
      <c r="B52" s="115" t="s">
        <v>125</v>
      </c>
      <c r="C52" s="146">
        <v>50000</v>
      </c>
      <c r="D52" s="147"/>
      <c r="E52" s="15"/>
      <c r="F52" s="26"/>
      <c r="G52" s="19"/>
    </row>
    <row r="53" spans="2:10" ht="15" thickTop="1" x14ac:dyDescent="0.35"/>
  </sheetData>
  <sortState xmlns:xlrd2="http://schemas.microsoft.com/office/spreadsheetml/2017/richdata2" ref="B14:D35">
    <sortCondition ref="B14:B35"/>
  </sortState>
  <mergeCells count="3">
    <mergeCell ref="C52:D52"/>
    <mergeCell ref="B51:D51"/>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heetViews>
  <sheetFormatPr defaultRowHeight="14.5" x14ac:dyDescent="0.35"/>
  <cols>
    <col min="1" max="1" width="11.36328125" customWidth="1"/>
    <col min="2" max="2" width="114" customWidth="1"/>
    <col min="3" max="3" width="16.6328125" customWidth="1"/>
    <col min="4" max="4" width="11.81640625" customWidth="1"/>
  </cols>
  <sheetData>
    <row r="1" spans="2:4" ht="51" customHeight="1" thickBot="1" x14ac:dyDescent="0.4">
      <c r="B1" s="55" t="s">
        <v>123</v>
      </c>
      <c r="C1" s="40" t="s">
        <v>52</v>
      </c>
      <c r="D1" s="6">
        <f>FUTURES!F1</f>
        <v>46063</v>
      </c>
    </row>
    <row r="2" spans="2:4" ht="15" customHeight="1" thickTop="1" x14ac:dyDescent="0.35">
      <c r="B2" s="65" t="s">
        <v>49</v>
      </c>
      <c r="C2" s="152" t="s">
        <v>127</v>
      </c>
      <c r="D2" s="153"/>
    </row>
    <row r="3" spans="2:4" ht="15" customHeight="1" thickBot="1" x14ac:dyDescent="0.4">
      <c r="B3" s="64" t="s">
        <v>58</v>
      </c>
      <c r="C3" s="154" t="s">
        <v>45</v>
      </c>
      <c r="D3" s="155"/>
    </row>
    <row r="4" spans="2:4" ht="30.75" customHeight="1" thickTop="1" x14ac:dyDescent="0.35">
      <c r="B4" s="58" t="s">
        <v>55</v>
      </c>
      <c r="C4" s="160">
        <v>5.0000000000000001E-3</v>
      </c>
      <c r="D4" s="161"/>
    </row>
    <row r="5" spans="2:4" ht="27" customHeight="1" thickBot="1" x14ac:dyDescent="0.4">
      <c r="B5" s="59" t="s">
        <v>41</v>
      </c>
      <c r="C5" s="162"/>
      <c r="D5" s="163"/>
    </row>
    <row r="6" spans="2:4" ht="38.25" customHeight="1" thickTop="1" x14ac:dyDescent="0.35">
      <c r="B6" s="60" t="s">
        <v>56</v>
      </c>
      <c r="C6" s="156">
        <v>0.4</v>
      </c>
      <c r="D6" s="157"/>
    </row>
    <row r="7" spans="2:4" ht="39.5" thickBot="1" x14ac:dyDescent="0.4">
      <c r="B7" s="61" t="s">
        <v>46</v>
      </c>
      <c r="C7" s="158"/>
      <c r="D7" s="159"/>
    </row>
    <row r="8" spans="2:4" ht="91.5" thickTop="1" x14ac:dyDescent="0.35">
      <c r="B8" s="58" t="s">
        <v>57</v>
      </c>
      <c r="C8" s="164">
        <v>0.1</v>
      </c>
      <c r="D8" s="165"/>
    </row>
    <row r="9" spans="2:4" ht="78.5" thickBot="1" x14ac:dyDescent="0.4">
      <c r="B9" s="59" t="s">
        <v>53</v>
      </c>
      <c r="C9" s="166"/>
      <c r="D9" s="167"/>
    </row>
    <row r="10" spans="2:4" ht="52.5" thickTop="1" x14ac:dyDescent="0.35">
      <c r="B10" s="60" t="s">
        <v>63</v>
      </c>
      <c r="C10" s="156" t="s">
        <v>129</v>
      </c>
      <c r="D10" s="157"/>
    </row>
    <row r="11" spans="2:4" ht="52.5" thickBot="1" x14ac:dyDescent="0.4">
      <c r="B11" s="61" t="s">
        <v>64</v>
      </c>
      <c r="C11" s="168" t="s">
        <v>128</v>
      </c>
      <c r="D11" s="169"/>
    </row>
    <row r="12" spans="2:4" ht="15.5" thickTop="1" thickBot="1" x14ac:dyDescent="0.4">
      <c r="B12" s="8"/>
    </row>
    <row r="13" spans="2:4" ht="15" customHeight="1" thickTop="1" x14ac:dyDescent="0.35">
      <c r="B13" s="65" t="s">
        <v>44</v>
      </c>
      <c r="C13" s="152" t="s">
        <v>127</v>
      </c>
      <c r="D13" s="153"/>
    </row>
    <row r="14" spans="2:4" ht="15" customHeight="1" thickBot="1" x14ac:dyDescent="0.4">
      <c r="B14" s="64" t="s">
        <v>43</v>
      </c>
      <c r="C14" s="154" t="s">
        <v>45</v>
      </c>
      <c r="D14" s="155"/>
    </row>
    <row r="15" spans="2:4" ht="26.5" thickTop="1" x14ac:dyDescent="0.35">
      <c r="B15" s="66" t="s">
        <v>126</v>
      </c>
      <c r="C15" s="62">
        <v>3000000</v>
      </c>
      <c r="D15" s="54" t="s">
        <v>42</v>
      </c>
    </row>
    <row r="16" spans="2:4" ht="26.5" thickBot="1" x14ac:dyDescent="0.4">
      <c r="B16" s="63" t="s">
        <v>54</v>
      </c>
      <c r="C16" s="9">
        <v>2000000</v>
      </c>
      <c r="D16" s="39" t="s">
        <v>42</v>
      </c>
    </row>
    <row r="17" ht="15" thickTop="1" x14ac:dyDescent="0.3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2CE1BFCC-E92C-46B8-94B5-3ED2CE2B8B57}">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2026-02-09T12:04:30Z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c7fa8609-b2cc-4a95-90ea-a0ba7f73bf83</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