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8" i="1" l="1"/>
  <c r="F38" i="1" s="1"/>
  <c r="E34" i="1"/>
  <c r="F34" i="1" s="1"/>
  <c r="E36" i="1" l="1"/>
  <c r="F36" i="1" s="1"/>
  <c r="E41" i="1"/>
  <c r="F41" i="1" s="1"/>
  <c r="E40" i="1"/>
  <c r="F40" i="1" s="1"/>
  <c r="E39" i="1"/>
  <c r="F39" i="1" s="1"/>
  <c r="E37" i="1"/>
  <c r="F37" i="1" s="1"/>
  <c r="E35" i="1"/>
  <c r="F35" i="1" s="1"/>
  <c r="D27" i="3" l="1"/>
  <c r="D33" i="3" l="1"/>
  <c r="D32"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8" i="3" l="1"/>
  <c r="D1" i="3" l="1"/>
  <c r="D1" i="7" l="1"/>
  <c r="D16" i="3" l="1"/>
  <c r="D10" i="3"/>
  <c r="D19" i="3" l="1"/>
  <c r="D31" i="3" l="1"/>
  <c r="D30" i="3"/>
  <c r="D29" i="3"/>
  <c r="D26" i="3"/>
  <c r="D25" i="3"/>
  <c r="D24" i="3"/>
  <c r="D23" i="3"/>
  <c r="D22" i="3"/>
  <c r="D21" i="3"/>
  <c r="D20"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<sst xmlns="http://schemas.openxmlformats.org/spreadsheetml/2006/main" count="210" uniqueCount="133">
  <si>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</si>
  <si>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</si>
  <si>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</si>
  <si>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</si>
  <si>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</si>
  <si>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</si>
  <si>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</si>
  <si>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</si>
  <si>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</si>
  <si>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</si>
  <si>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</si>
  <si>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</si>
  <si>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</si>
  <si>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</si>
  <si>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</si>
  <si>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</si>
  <si>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</si>
  <si>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</si>
  <si>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</si>
  <si>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</si>
  <si>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</si>
  <si>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</si>
  <si>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</si>
  <si>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</si>
  <si>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</si>
  <si>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</si>
  <si>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</si>
  <si>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</si>
  <si>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</si>
  <si>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</si>
  <si>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</si>
  <si>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</si>
  <si>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</si>
  <si>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</si>
  <si>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</si>
  <si>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</si>
  <si>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</si>
  <si>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</si>
  <si>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</si>
  <si>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</si>
  <si>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</si>
  <si>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</si>
  <si>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</si>
  <si>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</si>
  <si>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</si>
  <si>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</si>
  <si>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</si>
  <si>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</si>
  <si>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</si>
  <si>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</si>
  <si>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</si>
  <si>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</si>
  <si>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</si>
  <si>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</si>
  <si>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</si>
  <si>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</si>
  <si>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</si>
  <si>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</si>
  <si>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</si>
  <si>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</si>
  <si>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</si>
  <si>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</si>
  <si>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</si>
  <si>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</si>
  <si>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</si>
  <si>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</si>
  <si>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</si>
  <si>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</si>
  <si>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</si>
  <si>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</si>
  <si>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</si>
  <si>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</si>
  <si>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</si>
  <si>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</si>
  <si>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</si>
  <si>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</si>
  <si>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</si>
  <si>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</si>
  <si>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</si>
  <si>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</si>
  <si>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</si>
  <si>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</si>
  <si>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</si>
  <si>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</si>
  <si>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</si>
  <si>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</si>
  <si>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</si>
  <si>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</si>
  <si>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</si>
  <si>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</si>
  <si>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</si>
  <si>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</si>
  <si>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</si>
  <si>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</si>
  <si>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</si>
  <si>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</si>
  <si>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</si>
  <si>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</si>
  <si>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</si>
  <si>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</si>
  <si>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</si>
  <si>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</si>
  <si>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</si>
  <si>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</si>
  <si>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</si>
  <si>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</si>
  <si>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</si>
  <si>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</si>
  <si>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</si>
  <si>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</si>
  <si>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</si>
  <si>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Telecommunications</t>
  </si>
  <si>
    <t>HTO,INTRK</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</si>
  <si>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</si>
  <si>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</si>
  <si>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</si>
  <si>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</si>
  <si>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</si>
  <si>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</si>
  <si>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</si>
  <si>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</si>
  <si>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</si>
  <si>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</si>
  <si>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</si>
  <si>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Peakload Next 1st Month, 
Peakload Next 2nd Month,
Peakload Next 3rd Month</t>
  </si>
  <si>
    <t>Baseload_Group_1_A</t>
  </si>
  <si>
    <t>Peakload_Group_1_A</t>
  </si>
  <si>
    <t>HyperGroup_2_A</t>
  </si>
  <si>
    <t>Baseload_Group_1_A,
Peakload_Group_1_A</t>
  </si>
  <si>
    <t>Baseload Current Month</t>
  </si>
  <si>
    <t>Peakload Current Month</t>
  </si>
  <si>
    <t>Baseload Next 1st Month, 
Baseload Next 2nd Month,
Baseload Next 3rd Month</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</si>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</sst>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36">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4" fontId="0" fillId="0" borderId="0" xfId="0" applyNumberFormat="1" applyFill="1"/>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0" borderId="15" xfId="0" applyFont="1" applyFill="1" applyBorder="1" applyAlignment="1">
      <alignment horizontal="left" vertical="center" wrapText="1"/>
    </xf>
    <xf numFmtId="3" fontId="12" fillId="0" borderId="18" xfId="0" applyNumberFormat="1" applyFont="1" applyFill="1" applyBorder="1" applyAlignment="1">
      <alignment horizontal="center"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G2" sqref="G2"/>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4" t="s">
        <v>61</v>
      </c>
      <c r="D1" s="114"/>
      <c r="E1" s="114"/>
      <c r="F1" s="13">
        <v>44075</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8" t="s">
        <v>116</v>
      </c>
      <c r="C4" s="99"/>
      <c r="D4" s="99"/>
      <c r="E4" s="99"/>
      <c r="F4" s="99"/>
    </row>
    <row r="5" spans="1:13" ht="16.5" thickTop="1" thickBot="1" x14ac:dyDescent="0.3">
      <c r="A5" s="5"/>
      <c r="B5" s="40" t="s">
        <v>75</v>
      </c>
      <c r="C5" s="41">
        <v>0.15000000000000002</v>
      </c>
      <c r="D5" s="61">
        <v>0.02</v>
      </c>
      <c r="E5" s="42">
        <f>C5+D5</f>
        <v>0.17</v>
      </c>
      <c r="F5" s="42">
        <f t="shared" ref="F5" si="0">E5</f>
        <v>0.17</v>
      </c>
      <c r="G5" s="75"/>
      <c r="H5" s="75"/>
      <c r="I5" s="71"/>
      <c r="J5" s="52"/>
      <c r="K5" s="81"/>
      <c r="L5" s="81"/>
      <c r="M5" s="72"/>
    </row>
    <row r="6" spans="1:13" s="3" customFormat="1" ht="15.75" thickBot="1" x14ac:dyDescent="0.3">
      <c r="A6" s="5"/>
      <c r="B6" s="43" t="s">
        <v>10</v>
      </c>
      <c r="C6" s="20">
        <v>0.26</v>
      </c>
      <c r="D6" s="21">
        <v>0.02</v>
      </c>
      <c r="E6" s="21">
        <f t="shared" ref="E6:E32" si="1">C6+D6</f>
        <v>0.28000000000000003</v>
      </c>
      <c r="F6" s="21">
        <f t="shared" ref="F6:F32" si="2">E6</f>
        <v>0.28000000000000003</v>
      </c>
      <c r="G6" s="75"/>
      <c r="H6" s="75"/>
      <c r="I6" s="71"/>
      <c r="J6" s="52"/>
      <c r="K6" s="81"/>
      <c r="L6" s="81"/>
      <c r="M6" s="72"/>
    </row>
    <row r="7" spans="1:13" ht="15.75" thickBot="1" x14ac:dyDescent="0.3">
      <c r="A7" s="5"/>
      <c r="B7" s="44" t="s">
        <v>11</v>
      </c>
      <c r="C7" s="22">
        <v>0.2</v>
      </c>
      <c r="D7" s="23">
        <v>0.02</v>
      </c>
      <c r="E7" s="23">
        <f t="shared" si="1"/>
        <v>0.22</v>
      </c>
      <c r="F7" s="23">
        <f t="shared" si="2"/>
        <v>0.22</v>
      </c>
      <c r="G7" s="75"/>
      <c r="H7" s="75"/>
      <c r="I7" s="71"/>
      <c r="J7" s="52"/>
      <c r="K7" s="81"/>
      <c r="L7" s="81"/>
      <c r="M7" s="72"/>
    </row>
    <row r="8" spans="1:13" ht="15.75" thickBot="1" x14ac:dyDescent="0.3">
      <c r="A8" s="5"/>
      <c r="B8" s="43" t="s">
        <v>74</v>
      </c>
      <c r="C8" s="20">
        <v>0.32</v>
      </c>
      <c r="D8" s="21">
        <v>0.03</v>
      </c>
      <c r="E8" s="21">
        <f t="shared" si="1"/>
        <v>0.35</v>
      </c>
      <c r="F8" s="21">
        <f t="shared" si="2"/>
        <v>0.35</v>
      </c>
      <c r="G8" s="75"/>
      <c r="H8" s="75"/>
      <c r="I8" s="71"/>
      <c r="J8" s="52"/>
      <c r="K8" s="81"/>
      <c r="L8" s="81"/>
      <c r="M8" s="72"/>
    </row>
    <row r="9" spans="1:13" s="3" customFormat="1" ht="15.75" thickBot="1" x14ac:dyDescent="0.3">
      <c r="A9" s="5"/>
      <c r="B9" s="44" t="s">
        <v>12</v>
      </c>
      <c r="C9" s="22">
        <v>0.18000000000000002</v>
      </c>
      <c r="D9" s="23">
        <v>0.02</v>
      </c>
      <c r="E9" s="23">
        <f t="shared" si="1"/>
        <v>0.2</v>
      </c>
      <c r="F9" s="23">
        <f t="shared" si="2"/>
        <v>0.2</v>
      </c>
      <c r="G9" s="75"/>
      <c r="H9" s="75"/>
      <c r="I9" s="71"/>
      <c r="J9" s="52"/>
      <c r="K9" s="81"/>
      <c r="L9" s="81"/>
      <c r="M9" s="72"/>
    </row>
    <row r="10" spans="1:13" s="3" customFormat="1" ht="15.75" thickBot="1" x14ac:dyDescent="0.3">
      <c r="A10" s="5"/>
      <c r="B10" s="43" t="s">
        <v>14</v>
      </c>
      <c r="C10" s="20">
        <v>0.34</v>
      </c>
      <c r="D10" s="21">
        <v>0.02</v>
      </c>
      <c r="E10" s="21">
        <f t="shared" si="1"/>
        <v>0.36000000000000004</v>
      </c>
      <c r="F10" s="21">
        <f t="shared" si="2"/>
        <v>0.36000000000000004</v>
      </c>
      <c r="G10" s="75"/>
      <c r="H10" s="75"/>
      <c r="I10" s="71"/>
      <c r="J10" s="52"/>
      <c r="K10" s="81"/>
      <c r="L10" s="81"/>
      <c r="M10" s="72"/>
    </row>
    <row r="11" spans="1:13" s="3" customFormat="1" ht="15.75" thickBot="1" x14ac:dyDescent="0.3">
      <c r="A11" s="5"/>
      <c r="B11" s="44" t="s">
        <v>13</v>
      </c>
      <c r="C11" s="22">
        <v>0.16</v>
      </c>
      <c r="D11" s="23">
        <v>0.02</v>
      </c>
      <c r="E11" s="23">
        <f t="shared" si="1"/>
        <v>0.18</v>
      </c>
      <c r="F11" s="23">
        <f t="shared" si="2"/>
        <v>0.18</v>
      </c>
      <c r="G11" s="75"/>
      <c r="H11" s="75"/>
      <c r="I11" s="71"/>
      <c r="J11" s="52"/>
      <c r="K11" s="81"/>
      <c r="L11" s="81"/>
      <c r="M11" s="72"/>
    </row>
    <row r="12" spans="1:13" ht="15.75" thickBot="1" x14ac:dyDescent="0.3">
      <c r="A12" s="5"/>
      <c r="B12" s="43" t="s">
        <v>15</v>
      </c>
      <c r="C12" s="20">
        <v>0.27</v>
      </c>
      <c r="D12" s="21">
        <v>0.02</v>
      </c>
      <c r="E12" s="21">
        <f t="shared" si="1"/>
        <v>0.29000000000000004</v>
      </c>
      <c r="F12" s="21">
        <f t="shared" si="2"/>
        <v>0.29000000000000004</v>
      </c>
      <c r="G12" s="75"/>
      <c r="H12" s="75"/>
      <c r="I12" s="71"/>
      <c r="J12" s="52"/>
      <c r="K12" s="81"/>
      <c r="L12" s="81"/>
      <c r="M12" s="72"/>
    </row>
    <row r="13" spans="1:13" s="3" customFormat="1" ht="15.75" thickBot="1" x14ac:dyDescent="0.3">
      <c r="A13" s="5"/>
      <c r="B13" s="44" t="s">
        <v>16</v>
      </c>
      <c r="C13" s="22">
        <v>0.25</v>
      </c>
      <c r="D13" s="23">
        <v>0.02</v>
      </c>
      <c r="E13" s="23">
        <f t="shared" si="1"/>
        <v>0.27</v>
      </c>
      <c r="F13" s="23">
        <f t="shared" si="2"/>
        <v>0.27</v>
      </c>
      <c r="G13" s="75"/>
      <c r="H13" s="75"/>
      <c r="I13" s="71"/>
      <c r="J13" s="52"/>
      <c r="K13" s="81"/>
      <c r="L13" s="81"/>
      <c r="M13" s="72"/>
    </row>
    <row r="14" spans="1:13" ht="15.75" thickBot="1" x14ac:dyDescent="0.3">
      <c r="A14" s="5"/>
      <c r="B14" s="43" t="s">
        <v>17</v>
      </c>
      <c r="C14" s="20">
        <v>0.19</v>
      </c>
      <c r="D14" s="21">
        <v>0.02</v>
      </c>
      <c r="E14" s="21">
        <f t="shared" si="1"/>
        <v>0.21</v>
      </c>
      <c r="F14" s="21">
        <f t="shared" si="2"/>
        <v>0.21</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0.15000000000000002</v>
      </c>
      <c r="D16" s="21">
        <v>0.02</v>
      </c>
      <c r="E16" s="21">
        <f t="shared" si="1"/>
        <v>0.17</v>
      </c>
      <c r="F16" s="21">
        <f t="shared" si="2"/>
        <v>0.17</v>
      </c>
      <c r="G16" s="75"/>
      <c r="H16" s="75"/>
      <c r="I16" s="71"/>
      <c r="J16" s="52"/>
      <c r="K16" s="81"/>
      <c r="L16" s="81"/>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1"/>
      <c r="L17" s="81"/>
      <c r="M17" s="72"/>
    </row>
    <row r="18" spans="1:13" s="3" customFormat="1" ht="15.75" thickBot="1" x14ac:dyDescent="0.3">
      <c r="A18" s="5"/>
      <c r="B18" s="43" t="s">
        <v>19</v>
      </c>
      <c r="C18" s="20">
        <v>0.23</v>
      </c>
      <c r="D18" s="21">
        <v>0.02</v>
      </c>
      <c r="E18" s="21">
        <f t="shared" si="1"/>
        <v>0.25</v>
      </c>
      <c r="F18" s="21">
        <f t="shared" si="2"/>
        <v>0.25</v>
      </c>
      <c r="G18" s="75"/>
      <c r="H18" s="75"/>
      <c r="I18" s="71"/>
      <c r="J18" s="52"/>
      <c r="K18" s="81"/>
      <c r="L18" s="81"/>
      <c r="M18" s="72"/>
    </row>
    <row r="19" spans="1:13" ht="15.75" thickBot="1" x14ac:dyDescent="0.3">
      <c r="A19" s="5"/>
      <c r="B19" s="44" t="s">
        <v>20</v>
      </c>
      <c r="C19" s="22">
        <v>0.12</v>
      </c>
      <c r="D19" s="23">
        <v>0.02</v>
      </c>
      <c r="E19" s="23">
        <f t="shared" si="1"/>
        <v>0.13999999999999999</v>
      </c>
      <c r="F19" s="23">
        <f t="shared" si="2"/>
        <v>0.13999999999999999</v>
      </c>
      <c r="G19" s="75"/>
      <c r="H19" s="75"/>
      <c r="I19" s="71"/>
      <c r="J19" s="52"/>
      <c r="K19" s="81"/>
      <c r="L19" s="81"/>
      <c r="M19" s="72"/>
    </row>
    <row r="20" spans="1:13" ht="15.75" thickBot="1" x14ac:dyDescent="0.3">
      <c r="A20" s="5"/>
      <c r="B20" s="43" t="s">
        <v>76</v>
      </c>
      <c r="C20" s="20">
        <v>0.31</v>
      </c>
      <c r="D20" s="21">
        <v>0.03</v>
      </c>
      <c r="E20" s="21">
        <f t="shared" si="1"/>
        <v>0.33999999999999997</v>
      </c>
      <c r="F20" s="21">
        <f t="shared" si="2"/>
        <v>0.33999999999999997</v>
      </c>
      <c r="G20" s="75"/>
      <c r="H20" s="75"/>
      <c r="I20" s="71"/>
      <c r="J20" s="52"/>
      <c r="K20" s="81"/>
      <c r="L20" s="81"/>
      <c r="M20" s="72"/>
    </row>
    <row r="21" spans="1:13" s="3" customFormat="1" ht="15.75" thickBot="1" x14ac:dyDescent="0.3">
      <c r="A21" s="5"/>
      <c r="B21" s="44" t="s">
        <v>43</v>
      </c>
      <c r="C21" s="22">
        <v>0.2</v>
      </c>
      <c r="D21" s="23">
        <v>0.02</v>
      </c>
      <c r="E21" s="23">
        <f t="shared" si="1"/>
        <v>0.22</v>
      </c>
      <c r="F21" s="23">
        <f t="shared" si="2"/>
        <v>0.22</v>
      </c>
      <c r="G21" s="75"/>
      <c r="H21" s="75"/>
      <c r="I21" s="71"/>
      <c r="J21" s="52"/>
      <c r="K21" s="81"/>
      <c r="L21" s="81"/>
      <c r="M21" s="72"/>
    </row>
    <row r="22" spans="1:13" s="3" customFormat="1" ht="15.75" thickBot="1" x14ac:dyDescent="0.3">
      <c r="A22" s="5"/>
      <c r="B22" s="43" t="s">
        <v>21</v>
      </c>
      <c r="C22" s="20">
        <v>0.32</v>
      </c>
      <c r="D22" s="21">
        <v>0.03</v>
      </c>
      <c r="E22" s="21">
        <f t="shared" si="1"/>
        <v>0.35</v>
      </c>
      <c r="F22" s="21">
        <f t="shared" si="2"/>
        <v>0.35</v>
      </c>
      <c r="G22" s="75"/>
      <c r="H22" s="75"/>
      <c r="I22" s="71"/>
      <c r="J22" s="52"/>
      <c r="K22" s="81"/>
      <c r="L22" s="81"/>
      <c r="M22" s="72"/>
    </row>
    <row r="23" spans="1:13" ht="15.75" thickBot="1" x14ac:dyDescent="0.3">
      <c r="A23" s="5"/>
      <c r="B23" s="44" t="s">
        <v>22</v>
      </c>
      <c r="C23" s="22">
        <v>0.23</v>
      </c>
      <c r="D23" s="23">
        <v>0.02</v>
      </c>
      <c r="E23" s="23">
        <f t="shared" si="1"/>
        <v>0.25</v>
      </c>
      <c r="F23" s="23">
        <f t="shared" si="2"/>
        <v>0.25</v>
      </c>
      <c r="G23" s="75"/>
      <c r="H23" s="75"/>
      <c r="I23" s="71"/>
      <c r="J23" s="52"/>
      <c r="K23" s="81"/>
      <c r="L23" s="81"/>
      <c r="M23" s="72"/>
    </row>
    <row r="24" spans="1:13" ht="15.75" thickBot="1" x14ac:dyDescent="0.3">
      <c r="A24" s="5"/>
      <c r="B24" s="43" t="s">
        <v>23</v>
      </c>
      <c r="C24" s="20">
        <v>0.18000000000000002</v>
      </c>
      <c r="D24" s="21">
        <v>0.02</v>
      </c>
      <c r="E24" s="21">
        <f t="shared" si="1"/>
        <v>0.2</v>
      </c>
      <c r="F24" s="21">
        <f t="shared" si="2"/>
        <v>0.2</v>
      </c>
      <c r="G24" s="75"/>
      <c r="H24" s="75"/>
      <c r="I24" s="71"/>
      <c r="J24" s="52"/>
      <c r="K24" s="81"/>
      <c r="L24" s="81"/>
      <c r="M24" s="72"/>
    </row>
    <row r="25" spans="1:13" ht="15.75" thickBot="1" x14ac:dyDescent="0.3">
      <c r="A25" s="5"/>
      <c r="B25" s="44" t="s">
        <v>24</v>
      </c>
      <c r="C25" s="22">
        <v>0.18000000000000002</v>
      </c>
      <c r="D25" s="23">
        <v>0.02</v>
      </c>
      <c r="E25" s="23">
        <f t="shared" si="1"/>
        <v>0.2</v>
      </c>
      <c r="F25" s="23">
        <f t="shared" si="2"/>
        <v>0.2</v>
      </c>
      <c r="G25" s="75"/>
      <c r="H25" s="75"/>
      <c r="I25" s="71"/>
      <c r="J25" s="52"/>
      <c r="K25" s="81"/>
      <c r="L25" s="81"/>
      <c r="M25" s="72"/>
    </row>
    <row r="26" spans="1:13" ht="15.75" thickBot="1" x14ac:dyDescent="0.3">
      <c r="A26" s="5"/>
      <c r="B26" s="43" t="s">
        <v>25</v>
      </c>
      <c r="C26" s="20">
        <v>0.15000000000000002</v>
      </c>
      <c r="D26" s="21">
        <v>0.02</v>
      </c>
      <c r="E26" s="21">
        <f t="shared" si="1"/>
        <v>0.17</v>
      </c>
      <c r="F26" s="21">
        <f t="shared" si="2"/>
        <v>0.17</v>
      </c>
      <c r="G26" s="75"/>
      <c r="H26" s="75"/>
      <c r="I26" s="71"/>
      <c r="J26" s="52"/>
      <c r="K26" s="81"/>
      <c r="L26" s="81"/>
      <c r="M26" s="72"/>
    </row>
    <row r="27" spans="1:13" ht="15.75" thickBot="1" x14ac:dyDescent="0.3">
      <c r="A27" s="5"/>
      <c r="B27" s="44" t="s">
        <v>26</v>
      </c>
      <c r="C27" s="22">
        <v>0.29000000000000004</v>
      </c>
      <c r="D27" s="23">
        <v>0.02</v>
      </c>
      <c r="E27" s="23">
        <f t="shared" si="1"/>
        <v>0.31000000000000005</v>
      </c>
      <c r="F27" s="23">
        <f t="shared" si="2"/>
        <v>0.31000000000000005</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0.15000000000000002</v>
      </c>
      <c r="D29" s="23">
        <v>0.02</v>
      </c>
      <c r="E29" s="23">
        <f t="shared" si="1"/>
        <v>0.17</v>
      </c>
      <c r="F29" s="23">
        <f t="shared" si="2"/>
        <v>0.17</v>
      </c>
      <c r="G29" s="75"/>
      <c r="H29" s="75"/>
      <c r="I29" s="71"/>
      <c r="J29" s="52"/>
      <c r="K29" s="81"/>
      <c r="L29" s="81"/>
      <c r="M29" s="72"/>
    </row>
    <row r="30" spans="1:13" s="3" customFormat="1" ht="15.75" thickBot="1" x14ac:dyDescent="0.3">
      <c r="A30" s="5"/>
      <c r="B30" s="43" t="s">
        <v>101</v>
      </c>
      <c r="C30" s="20">
        <v>0.2</v>
      </c>
      <c r="D30" s="21">
        <v>0.04</v>
      </c>
      <c r="E30" s="21">
        <f t="shared" si="1"/>
        <v>0.24000000000000002</v>
      </c>
      <c r="F30" s="21">
        <f t="shared" si="2"/>
        <v>0.24000000000000002</v>
      </c>
      <c r="G30" s="75"/>
      <c r="H30" s="75"/>
      <c r="I30" s="71"/>
      <c r="J30" s="52"/>
      <c r="K30" s="81"/>
      <c r="L30" s="81"/>
      <c r="M30" s="72"/>
    </row>
    <row r="31" spans="1:13" s="3" customFormat="1" ht="15.75" thickBot="1" x14ac:dyDescent="0.3">
      <c r="A31" s="5"/>
      <c r="B31" s="44" t="s">
        <v>28</v>
      </c>
      <c r="C31" s="22">
        <v>0.23</v>
      </c>
      <c r="D31" s="23">
        <v>0.02</v>
      </c>
      <c r="E31" s="23">
        <f t="shared" si="1"/>
        <v>0.25</v>
      </c>
      <c r="F31" s="23">
        <f t="shared" si="2"/>
        <v>0.25</v>
      </c>
      <c r="G31" s="75"/>
      <c r="H31" s="75"/>
      <c r="I31" s="71"/>
      <c r="J31" s="52"/>
      <c r="K31" s="81"/>
      <c r="L31" s="81"/>
      <c r="M31" s="72"/>
    </row>
    <row r="32" spans="1:13" s="3" customFormat="1" ht="15.75" thickBot="1" x14ac:dyDescent="0.3">
      <c r="A32" s="5"/>
      <c r="B32" s="43" t="s">
        <v>29</v>
      </c>
      <c r="C32" s="20">
        <v>0.27</v>
      </c>
      <c r="D32" s="21">
        <v>0.02</v>
      </c>
      <c r="E32" s="21">
        <f t="shared" si="1"/>
        <v>0.29000000000000004</v>
      </c>
      <c r="F32" s="21">
        <f t="shared" si="2"/>
        <v>0.29000000000000004</v>
      </c>
      <c r="G32" s="75"/>
      <c r="H32" s="75"/>
      <c r="I32" s="71"/>
      <c r="J32" s="52"/>
      <c r="K32" s="81"/>
      <c r="L32" s="81"/>
      <c r="M32" s="72"/>
    </row>
    <row r="33" spans="1:13" ht="16.5" thickTop="1" thickBot="1" x14ac:dyDescent="0.3">
      <c r="A33" s="5"/>
      <c r="B33" s="98" t="s">
        <v>117</v>
      </c>
      <c r="C33" s="99"/>
      <c r="D33" s="99"/>
      <c r="E33" s="99"/>
      <c r="F33" s="99"/>
      <c r="G33" s="75"/>
    </row>
    <row r="34" spans="1:13" s="3" customFormat="1" ht="16.5" thickTop="1" thickBot="1" x14ac:dyDescent="0.3">
      <c r="A34" s="5"/>
      <c r="B34" s="44" t="s">
        <v>129</v>
      </c>
      <c r="C34" s="22">
        <v>0.17</v>
      </c>
      <c r="D34" s="23">
        <v>0.03</v>
      </c>
      <c r="E34" s="23">
        <f t="shared" ref="E34" si="3">C34+D34</f>
        <v>0.2</v>
      </c>
      <c r="F34" s="23">
        <f t="shared" ref="F34" si="4">E34</f>
        <v>0.2</v>
      </c>
      <c r="G34" s="75"/>
    </row>
    <row r="35" spans="1:13" s="3" customFormat="1" ht="15.75" thickBot="1" x14ac:dyDescent="0.3">
      <c r="A35" s="5"/>
      <c r="B35" s="43" t="s">
        <v>118</v>
      </c>
      <c r="C35" s="20">
        <v>0.19</v>
      </c>
      <c r="D35" s="21">
        <v>0.04</v>
      </c>
      <c r="E35" s="21">
        <f t="shared" ref="E35:E41" si="5">C35+D35</f>
        <v>0.23</v>
      </c>
      <c r="F35" s="21">
        <f t="shared" ref="F35:F41" si="6">E35</f>
        <v>0.23</v>
      </c>
      <c r="G35" s="75"/>
      <c r="H35" s="75"/>
      <c r="I35" s="71"/>
      <c r="J35" s="52"/>
      <c r="K35" s="81"/>
      <c r="L35" s="81"/>
      <c r="M35" s="72"/>
    </row>
    <row r="36" spans="1:13" s="3" customFormat="1" ht="15.75" thickBot="1" x14ac:dyDescent="0.3">
      <c r="A36" s="5"/>
      <c r="B36" s="44" t="s">
        <v>119</v>
      </c>
      <c r="C36" s="22">
        <v>0.17</v>
      </c>
      <c r="D36" s="23">
        <v>0.03</v>
      </c>
      <c r="E36" s="23">
        <f>C36+D36</f>
        <v>0.2</v>
      </c>
      <c r="F36" s="23">
        <f>E36</f>
        <v>0.2</v>
      </c>
      <c r="G36" s="75"/>
      <c r="H36" s="75"/>
      <c r="I36" s="71"/>
      <c r="J36" s="52"/>
      <c r="K36" s="81"/>
      <c r="L36" s="81"/>
      <c r="M36" s="72"/>
    </row>
    <row r="37" spans="1:13" s="3" customFormat="1" ht="15.75" thickBot="1" x14ac:dyDescent="0.3">
      <c r="A37" s="5"/>
      <c r="B37" s="43" t="s">
        <v>120</v>
      </c>
      <c r="C37" s="20">
        <v>0.13</v>
      </c>
      <c r="D37" s="21">
        <v>0.03</v>
      </c>
      <c r="E37" s="21">
        <f t="shared" si="5"/>
        <v>0.16</v>
      </c>
      <c r="F37" s="21">
        <f t="shared" si="6"/>
        <v>0.16</v>
      </c>
      <c r="G37" s="75"/>
      <c r="H37" s="75"/>
      <c r="I37" s="71"/>
      <c r="J37" s="52"/>
      <c r="K37" s="81"/>
      <c r="L37" s="81"/>
      <c r="M37" s="72"/>
    </row>
    <row r="38" spans="1:13" s="3" customFormat="1" ht="15.75" customHeight="1" thickBot="1" x14ac:dyDescent="0.3">
      <c r="A38" s="5"/>
      <c r="B38" s="44" t="s">
        <v>130</v>
      </c>
      <c r="C38" s="22">
        <v>0.17</v>
      </c>
      <c r="D38" s="23">
        <v>0.03</v>
      </c>
      <c r="E38" s="23">
        <f t="shared" ref="E38" si="7">C38+D38</f>
        <v>0.2</v>
      </c>
      <c r="F38" s="23">
        <f t="shared" ref="F38" si="8">E38</f>
        <v>0.2</v>
      </c>
      <c r="G38" s="75"/>
      <c r="H38" s="75"/>
      <c r="I38" s="71"/>
      <c r="J38" s="52"/>
      <c r="K38" s="81"/>
      <c r="L38" s="81"/>
      <c r="M38" s="72"/>
    </row>
    <row r="39" spans="1:13" s="3" customFormat="1" ht="15.75" thickBot="1" x14ac:dyDescent="0.3">
      <c r="A39" s="5"/>
      <c r="B39" s="43" t="s">
        <v>121</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122</v>
      </c>
      <c r="C40" s="22">
        <v>0.12</v>
      </c>
      <c r="D40" s="23">
        <v>0.02</v>
      </c>
      <c r="E40" s="23">
        <f t="shared" si="5"/>
        <v>0.13999999999999999</v>
      </c>
      <c r="F40" s="23">
        <f t="shared" si="6"/>
        <v>0.13999999999999999</v>
      </c>
      <c r="G40" s="75"/>
      <c r="H40" s="75"/>
      <c r="I40" s="71"/>
      <c r="J40" s="52"/>
      <c r="K40" s="81"/>
      <c r="L40" s="81"/>
      <c r="M40" s="72"/>
    </row>
    <row r="41" spans="1:13" ht="15.75" thickBot="1" x14ac:dyDescent="0.3">
      <c r="A41" s="5"/>
      <c r="B41" s="100" t="s">
        <v>123</v>
      </c>
      <c r="C41" s="101">
        <v>0.11</v>
      </c>
      <c r="D41" s="97">
        <v>0.02</v>
      </c>
      <c r="E41" s="97">
        <f t="shared" si="5"/>
        <v>0.13</v>
      </c>
      <c r="F41" s="97">
        <f t="shared" si="6"/>
        <v>0.13</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4" t="s">
        <v>61</v>
      </c>
      <c r="D1" s="114"/>
      <c r="E1" s="114"/>
      <c r="F1" s="114"/>
      <c r="G1" s="12">
        <f>FUTURES!F1</f>
        <v>44075</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3" t="s">
        <v>33</v>
      </c>
      <c r="F3" s="2" t="s">
        <v>35</v>
      </c>
      <c r="G3" s="2" t="s">
        <v>8</v>
      </c>
      <c r="H3" s="93"/>
      <c r="I3" s="93"/>
      <c r="L3" s="2"/>
    </row>
    <row r="4" spans="1:13" s="26" customFormat="1" ht="16.5" thickTop="1" thickBot="1" x14ac:dyDescent="0.3">
      <c r="A4" s="39"/>
      <c r="B4" s="40" t="s">
        <v>9</v>
      </c>
      <c r="C4" s="41">
        <v>0.15000000000000002</v>
      </c>
      <c r="D4" s="42">
        <v>0.02</v>
      </c>
      <c r="E4" s="111">
        <v>0.31</v>
      </c>
      <c r="F4" s="77">
        <v>0.28999999999999998</v>
      </c>
      <c r="G4" s="42">
        <f>C4</f>
        <v>0.15000000000000002</v>
      </c>
      <c r="H4" s="53"/>
      <c r="I4" s="53"/>
      <c r="L4" s="106"/>
      <c r="M4"/>
    </row>
    <row r="5" spans="1:13" s="26" customFormat="1" ht="15.75" thickBot="1" x14ac:dyDescent="0.3">
      <c r="A5" s="39"/>
      <c r="B5" s="43" t="s">
        <v>10</v>
      </c>
      <c r="C5" s="20">
        <v>0.26</v>
      </c>
      <c r="D5" s="21">
        <v>0.02</v>
      </c>
      <c r="E5" s="108">
        <v>0.74</v>
      </c>
      <c r="F5" s="78">
        <v>0.55000000000000004</v>
      </c>
      <c r="G5" s="21">
        <f t="shared" ref="G5:G10" si="0">C5</f>
        <v>0.26</v>
      </c>
      <c r="H5" s="107"/>
      <c r="I5" s="53"/>
      <c r="L5" s="106"/>
      <c r="M5"/>
    </row>
    <row r="6" spans="1:13" s="26" customFormat="1" ht="15.75" thickBot="1" x14ac:dyDescent="0.3">
      <c r="A6" s="39"/>
      <c r="B6" s="44" t="s">
        <v>15</v>
      </c>
      <c r="C6" s="22">
        <v>0.27</v>
      </c>
      <c r="D6" s="23">
        <v>0.02</v>
      </c>
      <c r="E6" s="109">
        <v>0.74</v>
      </c>
      <c r="F6" s="79">
        <v>0.26</v>
      </c>
      <c r="G6" s="23">
        <f t="shared" si="0"/>
        <v>0.27</v>
      </c>
      <c r="H6" s="107"/>
      <c r="I6" s="53"/>
      <c r="L6" s="106"/>
      <c r="M6"/>
    </row>
    <row r="7" spans="1:13" s="26" customFormat="1" ht="15.75" thickBot="1" x14ac:dyDescent="0.3">
      <c r="A7" s="39"/>
      <c r="B7" s="43" t="s">
        <v>20</v>
      </c>
      <c r="C7" s="20">
        <v>0.12</v>
      </c>
      <c r="D7" s="21">
        <v>0.02</v>
      </c>
      <c r="E7" s="108">
        <v>0.33</v>
      </c>
      <c r="F7" s="78">
        <v>0.13</v>
      </c>
      <c r="G7" s="21">
        <f t="shared" si="0"/>
        <v>0.12</v>
      </c>
      <c r="H7" s="107"/>
      <c r="I7" s="53"/>
      <c r="L7" s="106"/>
      <c r="M7"/>
    </row>
    <row r="8" spans="1:13" s="26" customFormat="1" ht="15.75" thickBot="1" x14ac:dyDescent="0.3">
      <c r="A8" s="39"/>
      <c r="B8" s="44" t="s">
        <v>24</v>
      </c>
      <c r="C8" s="22">
        <v>0.18000000000000002</v>
      </c>
      <c r="D8" s="23">
        <v>0.02</v>
      </c>
      <c r="E8" s="109">
        <v>0.4</v>
      </c>
      <c r="F8" s="79">
        <v>0.24</v>
      </c>
      <c r="G8" s="23">
        <f t="shared" si="0"/>
        <v>0.18000000000000002</v>
      </c>
      <c r="H8" s="107"/>
      <c r="I8" s="53"/>
      <c r="L8" s="106"/>
      <c r="M8"/>
    </row>
    <row r="9" spans="1:13" s="26" customFormat="1" ht="15.75" thickBot="1" x14ac:dyDescent="0.3">
      <c r="A9" s="39"/>
      <c r="B9" s="43" t="s">
        <v>26</v>
      </c>
      <c r="C9" s="20">
        <v>0.29000000000000004</v>
      </c>
      <c r="D9" s="21">
        <v>0.02</v>
      </c>
      <c r="E9" s="108">
        <v>0.48</v>
      </c>
      <c r="F9" s="78">
        <v>0.68</v>
      </c>
      <c r="G9" s="21">
        <f t="shared" si="0"/>
        <v>0.29000000000000004</v>
      </c>
      <c r="H9" s="107"/>
      <c r="I9" s="53"/>
      <c r="L9" s="106"/>
      <c r="M9"/>
    </row>
    <row r="10" spans="1:13" s="26" customFormat="1" ht="15.75" thickBot="1" x14ac:dyDescent="0.3">
      <c r="A10" s="39"/>
      <c r="B10" s="47" t="s">
        <v>28</v>
      </c>
      <c r="C10" s="45">
        <v>0.23</v>
      </c>
      <c r="D10" s="46">
        <v>0.02</v>
      </c>
      <c r="E10" s="110">
        <v>0.67</v>
      </c>
      <c r="F10" s="80">
        <v>0.27</v>
      </c>
      <c r="G10" s="46">
        <f t="shared" si="0"/>
        <v>0.23</v>
      </c>
      <c r="H10" s="107"/>
      <c r="I10" s="53"/>
      <c r="L10" s="106"/>
      <c r="M10" s="2"/>
    </row>
    <row r="11" spans="1:13" ht="15.75" thickTop="1" x14ac:dyDescent="0.25">
      <c r="K11" s="2"/>
    </row>
    <row r="12" spans="1:13" x14ac:dyDescent="0.25">
      <c r="K12" s="2"/>
    </row>
    <row r="13" spans="1:13" x14ac:dyDescent="0.25">
      <c r="K13" s="2"/>
    </row>
    <row r="14" spans="1:13" x14ac:dyDescent="0.25">
      <c r="B14" s="91"/>
      <c r="C14" s="91"/>
      <c r="D14" s="91"/>
      <c r="E14" s="91"/>
    </row>
    <row r="15" spans="1:13" x14ac:dyDescent="0.25">
      <c r="B15" s="91"/>
      <c r="C15" s="92"/>
      <c r="D15" s="92"/>
      <c r="E15" s="92"/>
    </row>
    <row r="16" spans="1:13" x14ac:dyDescent="0.25">
      <c r="B16" s="91"/>
      <c r="C16" s="91"/>
      <c r="D16" s="91"/>
      <c r="E16" s="91"/>
    </row>
    <row r="17" spans="2:5" x14ac:dyDescent="0.25">
      <c r="B17" s="91"/>
      <c r="C17" s="91"/>
      <c r="D17" s="91"/>
      <c r="E17" s="91"/>
    </row>
    <row r="18" spans="2:5" x14ac:dyDescent="0.25">
      <c r="B18" s="91"/>
      <c r="C18" s="91"/>
      <c r="D18" s="91"/>
      <c r="E18" s="91"/>
    </row>
    <row r="19" spans="2:5" x14ac:dyDescent="0.25">
      <c r="B19" s="91"/>
      <c r="C19" s="91"/>
      <c r="D19" s="91"/>
      <c r="E19" s="91"/>
    </row>
    <row r="20" spans="2:5" x14ac:dyDescent="0.25">
      <c r="B20" s="91"/>
      <c r="C20" s="91"/>
      <c r="D20" s="91"/>
      <c r="E20" s="91"/>
    </row>
    <row r="21" spans="2:5" x14ac:dyDescent="0.25">
      <c r="B21" s="91"/>
      <c r="C21" s="91"/>
      <c r="D21" s="91"/>
      <c r="E21" s="91"/>
    </row>
    <row r="22" spans="2:5" x14ac:dyDescent="0.25">
      <c r="B22" s="91"/>
      <c r="C22" s="91"/>
      <c r="D22" s="91"/>
      <c r="E22" s="91"/>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44075</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1.18</v>
      </c>
      <c r="D4" s="42">
        <f>C4</f>
        <v>1.18</v>
      </c>
      <c r="E4" s="57"/>
      <c r="F4" s="52"/>
      <c r="G4" s="73"/>
      <c r="H4" s="73"/>
      <c r="J4" s="54"/>
    </row>
    <row r="5" spans="1:10" s="3" customFormat="1" ht="15.75" thickBot="1" x14ac:dyDescent="0.3">
      <c r="A5" s="5"/>
      <c r="B5" s="49" t="s">
        <v>10</v>
      </c>
      <c r="C5" s="48">
        <v>1.3</v>
      </c>
      <c r="D5" s="48">
        <f t="shared" ref="D5:D33" si="0">C5</f>
        <v>1.3</v>
      </c>
      <c r="E5" s="57"/>
      <c r="F5" s="52"/>
      <c r="G5" s="73"/>
      <c r="H5" s="73"/>
      <c r="J5" s="54"/>
    </row>
    <row r="6" spans="1:10" ht="15.75" thickBot="1" x14ac:dyDescent="0.3">
      <c r="B6" s="50" t="s">
        <v>11</v>
      </c>
      <c r="C6" s="24">
        <v>1.24</v>
      </c>
      <c r="D6" s="24">
        <f t="shared" si="0"/>
        <v>1.24</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1.2</v>
      </c>
      <c r="D10" s="24">
        <f t="shared" ref="D10" si="1">C10</f>
        <v>1.2</v>
      </c>
      <c r="E10" s="57"/>
      <c r="F10" s="52"/>
      <c r="G10" s="73"/>
      <c r="H10" s="73"/>
      <c r="J10" s="54"/>
    </row>
    <row r="11" spans="1:10" ht="15.75" thickBot="1" x14ac:dyDescent="0.3">
      <c r="B11" s="49" t="s">
        <v>15</v>
      </c>
      <c r="C11" s="48">
        <v>1.31</v>
      </c>
      <c r="D11" s="48">
        <f t="shared" si="0"/>
        <v>1.31</v>
      </c>
      <c r="E11" s="57"/>
      <c r="F11" s="52"/>
      <c r="G11" s="73"/>
      <c r="H11" s="73"/>
      <c r="J11" s="54"/>
    </row>
    <row r="12" spans="1:10" ht="15.75" thickBot="1" x14ac:dyDescent="0.3">
      <c r="B12" s="50" t="s">
        <v>16</v>
      </c>
      <c r="C12" s="24">
        <v>1.29</v>
      </c>
      <c r="D12" s="24">
        <f t="shared" si="0"/>
        <v>1.29</v>
      </c>
      <c r="E12" s="57"/>
      <c r="F12" s="52"/>
      <c r="G12" s="73"/>
      <c r="H12" s="73"/>
      <c r="J12" s="54"/>
    </row>
    <row r="13" spans="1:10" ht="15.75" thickBot="1" x14ac:dyDescent="0.3">
      <c r="B13" s="49" t="s">
        <v>17</v>
      </c>
      <c r="C13" s="48">
        <v>1.23</v>
      </c>
      <c r="D13" s="48">
        <f t="shared" si="0"/>
        <v>1.23</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1.18</v>
      </c>
      <c r="D15" s="48">
        <f t="shared" si="0"/>
        <v>1.18</v>
      </c>
      <c r="E15" s="57"/>
      <c r="F15" s="52"/>
      <c r="G15" s="73"/>
      <c r="H15" s="73"/>
      <c r="J15" s="54"/>
    </row>
    <row r="16" spans="1:10" s="3" customFormat="1" ht="15.75" thickBot="1" x14ac:dyDescent="0.3">
      <c r="A16" s="5"/>
      <c r="B16" s="50" t="s">
        <v>19</v>
      </c>
      <c r="C16" s="60">
        <v>1.27</v>
      </c>
      <c r="D16" s="60">
        <f t="shared" ref="D16" si="2">C16</f>
        <v>1.27</v>
      </c>
      <c r="E16" s="57"/>
      <c r="F16" s="52"/>
      <c r="G16" s="73"/>
      <c r="H16" s="73"/>
      <c r="J16" s="54"/>
    </row>
    <row r="17" spans="1:10" s="3" customFormat="1" ht="15.75" thickBot="1" x14ac:dyDescent="0.3">
      <c r="A17" s="5"/>
      <c r="B17" s="49" t="s">
        <v>20</v>
      </c>
      <c r="C17" s="62">
        <v>1.1499999999999999</v>
      </c>
      <c r="D17" s="62">
        <f t="shared" si="0"/>
        <v>1.1499999999999999</v>
      </c>
      <c r="E17" s="57"/>
      <c r="F17" s="52"/>
      <c r="G17" s="73"/>
      <c r="H17" s="73"/>
      <c r="J17" s="54"/>
    </row>
    <row r="18" spans="1:10" ht="15.75" thickBot="1" x14ac:dyDescent="0.3">
      <c r="B18" s="50" t="s">
        <v>76</v>
      </c>
      <c r="C18" s="60">
        <v>1.35</v>
      </c>
      <c r="D18" s="60">
        <f t="shared" si="0"/>
        <v>1.35</v>
      </c>
      <c r="E18" s="57"/>
      <c r="F18" s="52"/>
      <c r="G18" s="73"/>
      <c r="H18" s="73"/>
      <c r="J18" s="54"/>
    </row>
    <row r="19" spans="1:10" s="3" customFormat="1" ht="15.75" thickBot="1" x14ac:dyDescent="0.3">
      <c r="A19" s="5"/>
      <c r="B19" s="49" t="s">
        <v>43</v>
      </c>
      <c r="C19" s="62">
        <v>1.24</v>
      </c>
      <c r="D19" s="62">
        <f t="shared" si="0"/>
        <v>1.24</v>
      </c>
      <c r="E19" s="57"/>
      <c r="F19" s="52"/>
      <c r="G19" s="73"/>
      <c r="H19" s="73"/>
      <c r="J19" s="54"/>
    </row>
    <row r="20" spans="1:10" s="3" customFormat="1" ht="15.75" thickBot="1" x14ac:dyDescent="0.3">
      <c r="A20" s="5"/>
      <c r="B20" s="50" t="s">
        <v>21</v>
      </c>
      <c r="C20" s="60">
        <v>1.36</v>
      </c>
      <c r="D20" s="60">
        <f t="shared" si="0"/>
        <v>1.36</v>
      </c>
      <c r="E20" s="57"/>
      <c r="F20" s="52"/>
      <c r="G20" s="73"/>
      <c r="H20" s="73"/>
      <c r="J20" s="54"/>
    </row>
    <row r="21" spans="1:10" ht="15.75" thickBot="1" x14ac:dyDescent="0.3">
      <c r="B21" s="49" t="s">
        <v>22</v>
      </c>
      <c r="C21" s="62">
        <v>1.27</v>
      </c>
      <c r="D21" s="62">
        <f t="shared" si="0"/>
        <v>1.27</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1.18</v>
      </c>
      <c r="D24" s="60">
        <f t="shared" si="0"/>
        <v>1.18</v>
      </c>
      <c r="E24" s="57"/>
      <c r="F24" s="52"/>
      <c r="G24" s="73"/>
      <c r="H24" s="73"/>
      <c r="J24" s="54"/>
    </row>
    <row r="25" spans="1:10" ht="15.75" thickBot="1" x14ac:dyDescent="0.3">
      <c r="B25" s="49" t="s">
        <v>26</v>
      </c>
      <c r="C25" s="62">
        <v>1.33</v>
      </c>
      <c r="D25" s="62">
        <f t="shared" si="0"/>
        <v>1.33</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1.18</v>
      </c>
      <c r="D27" s="62">
        <f>C27</f>
        <v>1.18</v>
      </c>
      <c r="E27" s="57"/>
      <c r="F27" s="52"/>
      <c r="G27" s="73"/>
      <c r="H27" s="73"/>
      <c r="J27" s="54"/>
    </row>
    <row r="28" spans="1:10" s="3" customFormat="1" ht="15.75" thickBot="1" x14ac:dyDescent="0.3">
      <c r="A28" s="5"/>
      <c r="B28" s="50" t="s">
        <v>101</v>
      </c>
      <c r="C28" s="60">
        <v>1.24</v>
      </c>
      <c r="D28" s="60">
        <f t="shared" si="0"/>
        <v>1.24</v>
      </c>
      <c r="E28" s="57"/>
      <c r="F28" s="52"/>
      <c r="G28" s="73"/>
      <c r="H28" s="73"/>
      <c r="J28" s="54"/>
    </row>
    <row r="29" spans="1:10" s="3" customFormat="1" ht="15.75" thickBot="1" x14ac:dyDescent="0.3">
      <c r="A29" s="5"/>
      <c r="B29" s="49" t="s">
        <v>28</v>
      </c>
      <c r="C29" s="62">
        <v>1.27</v>
      </c>
      <c r="D29" s="62">
        <f t="shared" si="0"/>
        <v>1.27</v>
      </c>
      <c r="E29" s="57"/>
      <c r="F29" s="52"/>
      <c r="G29" s="73"/>
      <c r="H29" s="73"/>
      <c r="J29" s="54"/>
    </row>
    <row r="30" spans="1:10" s="3" customFormat="1" ht="15.75" thickBot="1" x14ac:dyDescent="0.3">
      <c r="A30" s="5"/>
      <c r="B30" s="50" t="s">
        <v>29</v>
      </c>
      <c r="C30" s="60">
        <v>1.31</v>
      </c>
      <c r="D30" s="60">
        <f t="shared" si="0"/>
        <v>1.31</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112" t="s">
        <v>65</v>
      </c>
      <c r="C32" s="115">
        <v>1.5</v>
      </c>
      <c r="D32" s="115">
        <f t="shared" si="0"/>
        <v>1.5</v>
      </c>
      <c r="E32" s="57"/>
      <c r="F32" s="52"/>
      <c r="G32" s="73"/>
    </row>
    <row r="33" spans="2:7" ht="15" customHeight="1" thickBot="1" x14ac:dyDescent="0.3">
      <c r="B33" s="113" t="s">
        <v>40</v>
      </c>
      <c r="C33" s="116"/>
      <c r="D33" s="116">
        <f t="shared" si="0"/>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44075</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8" t="s">
        <v>116</v>
      </c>
      <c r="C4" s="99"/>
      <c r="D4" s="99"/>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5" t="s">
        <v>107</v>
      </c>
      <c r="C6" s="96" t="s">
        <v>108</v>
      </c>
      <c r="D6" s="83">
        <v>0.4</v>
      </c>
      <c r="E6" s="63"/>
      <c r="G6" s="74"/>
      <c r="H6" s="70"/>
      <c r="I6" s="70"/>
      <c r="J6" s="70"/>
      <c r="K6" s="70"/>
      <c r="L6" s="70"/>
      <c r="M6" s="70"/>
      <c r="N6" s="70"/>
      <c r="O6" s="70"/>
    </row>
    <row r="7" spans="1:15" ht="15.75" thickBot="1" x14ac:dyDescent="0.3">
      <c r="A7" s="3"/>
      <c r="B7" s="68" t="s">
        <v>109</v>
      </c>
      <c r="C7" s="69" t="s">
        <v>110</v>
      </c>
      <c r="D7" s="60">
        <v>0.2</v>
      </c>
      <c r="E7" s="63"/>
      <c r="G7" s="74"/>
      <c r="H7" s="70"/>
      <c r="I7" s="70"/>
      <c r="J7" s="70"/>
      <c r="K7" s="70"/>
      <c r="L7" s="70"/>
      <c r="M7" s="70"/>
      <c r="N7" s="70"/>
      <c r="O7" s="70"/>
    </row>
    <row r="8" spans="1:15" ht="15.75" thickBot="1" x14ac:dyDescent="0.3">
      <c r="A8" s="3"/>
      <c r="B8" s="95" t="s">
        <v>89</v>
      </c>
      <c r="C8" s="96" t="s">
        <v>88</v>
      </c>
      <c r="D8" s="83">
        <v>0.13</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5" t="s">
        <v>105</v>
      </c>
      <c r="C10" s="96" t="s">
        <v>106</v>
      </c>
      <c r="D10" s="83">
        <v>0.33</v>
      </c>
      <c r="E10" s="63"/>
      <c r="G10" s="74"/>
      <c r="H10" s="70"/>
      <c r="I10" s="70"/>
      <c r="J10" s="70"/>
      <c r="K10" s="70"/>
      <c r="L10" s="70"/>
      <c r="M10" s="70"/>
      <c r="N10" s="70"/>
      <c r="O10" s="70"/>
    </row>
    <row r="11" spans="1:15" ht="15.75" thickBot="1" x14ac:dyDescent="0.3">
      <c r="A11" s="3"/>
      <c r="B11" s="68" t="s">
        <v>111</v>
      </c>
      <c r="C11" s="69" t="s">
        <v>112</v>
      </c>
      <c r="D11" s="60">
        <v>0.33</v>
      </c>
      <c r="E11" s="63"/>
      <c r="H11" s="70"/>
      <c r="I11" s="70"/>
      <c r="J11" s="70"/>
      <c r="K11" s="70"/>
      <c r="L11" s="70"/>
      <c r="M11" s="70"/>
      <c r="N11" s="70"/>
      <c r="O11" s="70"/>
    </row>
    <row r="12" spans="1:15" ht="15.75" thickBot="1" x14ac:dyDescent="0.3">
      <c r="A12" s="3"/>
      <c r="B12" s="95" t="s">
        <v>86</v>
      </c>
      <c r="C12" s="96" t="s">
        <v>113</v>
      </c>
      <c r="D12" s="83">
        <v>0.27</v>
      </c>
      <c r="E12" s="63"/>
      <c r="H12" s="70"/>
      <c r="I12" s="70"/>
      <c r="J12" s="70"/>
      <c r="K12" s="70"/>
      <c r="L12" s="70"/>
      <c r="M12" s="70"/>
      <c r="N12" s="70"/>
      <c r="O12" s="70"/>
    </row>
    <row r="13" spans="1:15" ht="21" customHeight="1" thickBot="1" x14ac:dyDescent="0.3">
      <c r="A13" s="3"/>
      <c r="B13" s="68" t="s">
        <v>85</v>
      </c>
      <c r="C13" s="69" t="s">
        <v>84</v>
      </c>
      <c r="D13" s="60">
        <v>0.4</v>
      </c>
      <c r="E13" s="63"/>
      <c r="H13" s="70"/>
      <c r="I13" s="70"/>
      <c r="J13" s="70"/>
      <c r="K13" s="70"/>
      <c r="L13" s="70"/>
      <c r="M13" s="70"/>
      <c r="N13" s="70"/>
      <c r="O13" s="70"/>
    </row>
    <row r="14" spans="1:15" ht="20.25" customHeight="1" thickBot="1" x14ac:dyDescent="0.3">
      <c r="A14" s="3"/>
      <c r="B14" s="95" t="s">
        <v>114</v>
      </c>
      <c r="C14" s="96" t="s">
        <v>115</v>
      </c>
      <c r="D14" s="83">
        <v>0.4</v>
      </c>
      <c r="E14" s="63"/>
      <c r="H14" s="70"/>
      <c r="I14" s="70"/>
      <c r="J14" s="70"/>
      <c r="K14" s="70"/>
      <c r="L14" s="70"/>
      <c r="M14" s="70"/>
      <c r="N14" s="70"/>
      <c r="O14" s="70"/>
    </row>
    <row r="15" spans="1:15" ht="16.5" thickTop="1" thickBot="1" x14ac:dyDescent="0.3">
      <c r="A15" s="3"/>
      <c r="B15" s="98" t="s">
        <v>117</v>
      </c>
      <c r="C15" s="99"/>
      <c r="D15" s="99"/>
      <c r="E15" s="63"/>
      <c r="H15" s="70"/>
      <c r="I15" s="70"/>
      <c r="J15" s="70"/>
      <c r="K15" s="70"/>
      <c r="L15" s="70"/>
      <c r="M15" s="70"/>
      <c r="N15" s="70"/>
      <c r="O15" s="70"/>
    </row>
    <row r="16" spans="1:15" ht="46.5" thickTop="1" thickBot="1" x14ac:dyDescent="0.3">
      <c r="A16" s="3"/>
      <c r="B16" s="66" t="s">
        <v>125</v>
      </c>
      <c r="C16" s="67" t="s">
        <v>131</v>
      </c>
      <c r="D16" s="61">
        <v>0.2</v>
      </c>
      <c r="E16" s="63"/>
      <c r="H16" s="70"/>
      <c r="I16" s="70"/>
      <c r="J16" s="70"/>
      <c r="K16" s="70"/>
      <c r="L16" s="70"/>
      <c r="M16" s="70"/>
      <c r="N16" s="70"/>
      <c r="O16" s="70"/>
    </row>
    <row r="17" spans="1:15" ht="45.75" thickBot="1" x14ac:dyDescent="0.3">
      <c r="A17" s="3"/>
      <c r="B17" s="102" t="s">
        <v>126</v>
      </c>
      <c r="C17" s="103" t="s">
        <v>124</v>
      </c>
      <c r="D17" s="62">
        <v>0.27</v>
      </c>
      <c r="E17" s="63"/>
      <c r="H17" s="70"/>
      <c r="I17" s="70"/>
      <c r="J17" s="70"/>
      <c r="K17" s="70"/>
      <c r="L17" s="70"/>
      <c r="M17" s="70"/>
      <c r="N17" s="70"/>
      <c r="O17" s="70"/>
    </row>
    <row r="18" spans="1:15" ht="30.75" thickBot="1" x14ac:dyDescent="0.3">
      <c r="A18" s="3"/>
      <c r="B18" s="104" t="s">
        <v>127</v>
      </c>
      <c r="C18" s="105" t="s">
        <v>128</v>
      </c>
      <c r="D18" s="94">
        <v>0.33</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topLeftCell="A13" zoomScaleNormal="100" workbookViewId="0">
      <selection activeCell="G21" sqref="G2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44075</v>
      </c>
      <c r="E1" s="55"/>
      <c r="F1" s="51"/>
    </row>
    <row r="2" spans="1:12" s="3" customFormat="1" ht="42" customHeight="1" x14ac:dyDescent="0.25">
      <c r="A2" s="5"/>
      <c r="B2" s="117" t="s">
        <v>63</v>
      </c>
      <c r="C2" s="117"/>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6" t="s">
        <v>75</v>
      </c>
      <c r="C5" s="87">
        <v>0.18000000000000002</v>
      </c>
      <c r="D5" s="88">
        <v>250022</v>
      </c>
      <c r="E5" s="89"/>
      <c r="F5" s="71"/>
      <c r="G5" s="71"/>
      <c r="H5" s="90"/>
      <c r="I5" s="90"/>
      <c r="J5" s="71"/>
      <c r="K5" s="71"/>
    </row>
    <row r="6" spans="1:12" s="3" customFormat="1" ht="15.75" thickBot="1" x14ac:dyDescent="0.3">
      <c r="B6" s="82" t="s">
        <v>41</v>
      </c>
      <c r="C6" s="83">
        <v>0.41000000000000003</v>
      </c>
      <c r="D6" s="84">
        <v>479163</v>
      </c>
      <c r="E6" s="89"/>
      <c r="F6" s="71"/>
      <c r="G6" s="55"/>
      <c r="H6" s="71"/>
      <c r="I6" s="71"/>
      <c r="J6" s="71"/>
      <c r="K6" s="71"/>
      <c r="L6" s="55"/>
    </row>
    <row r="7" spans="1:12" s="3" customFormat="1" ht="16.5" thickTop="1" thickBot="1" x14ac:dyDescent="0.3">
      <c r="B7" s="86" t="s">
        <v>10</v>
      </c>
      <c r="C7" s="87">
        <v>0.3</v>
      </c>
      <c r="D7" s="88">
        <v>4513721</v>
      </c>
      <c r="E7" s="89"/>
      <c r="F7" s="71"/>
      <c r="G7" s="55"/>
      <c r="H7" s="71"/>
      <c r="I7" s="71"/>
      <c r="J7" s="71"/>
      <c r="K7" s="71"/>
      <c r="L7" s="55"/>
    </row>
    <row r="8" spans="1:12" s="3" customFormat="1" ht="15.75" thickBot="1" x14ac:dyDescent="0.3">
      <c r="B8" s="82" t="s">
        <v>11</v>
      </c>
      <c r="C8" s="83">
        <v>0.24000000000000002</v>
      </c>
      <c r="D8" s="84">
        <v>2104684</v>
      </c>
      <c r="E8" s="89"/>
      <c r="F8" s="71"/>
      <c r="G8" s="55"/>
      <c r="H8" s="71"/>
      <c r="I8" s="71"/>
      <c r="J8" s="71"/>
      <c r="K8" s="71"/>
      <c r="L8" s="55"/>
    </row>
    <row r="9" spans="1:12" s="3" customFormat="1" ht="16.5" thickTop="1" thickBot="1" x14ac:dyDescent="0.3">
      <c r="B9" s="86" t="s">
        <v>74</v>
      </c>
      <c r="C9" s="87">
        <v>0.36</v>
      </c>
      <c r="D9" s="88">
        <v>219395</v>
      </c>
      <c r="E9" s="89"/>
      <c r="F9" s="71"/>
      <c r="G9" s="55"/>
      <c r="H9" s="71"/>
      <c r="I9" s="71"/>
      <c r="J9" s="71"/>
      <c r="K9" s="71"/>
      <c r="L9" s="55"/>
    </row>
    <row r="10" spans="1:12" s="3" customFormat="1" ht="15.75" thickBot="1" x14ac:dyDescent="0.3">
      <c r="B10" s="82" t="s">
        <v>12</v>
      </c>
      <c r="C10" s="83">
        <v>0.22</v>
      </c>
      <c r="D10" s="84">
        <v>860917</v>
      </c>
      <c r="E10" s="89"/>
      <c r="F10" s="71"/>
      <c r="G10" s="55"/>
      <c r="H10" s="71"/>
      <c r="I10" s="71"/>
      <c r="J10" s="71"/>
      <c r="K10" s="71"/>
      <c r="L10" s="55"/>
    </row>
    <row r="11" spans="1:12" s="3" customFormat="1" ht="16.5" thickTop="1" thickBot="1" x14ac:dyDescent="0.3">
      <c r="B11" s="86" t="s">
        <v>14</v>
      </c>
      <c r="C11" s="87">
        <v>0.38</v>
      </c>
      <c r="D11" s="88">
        <v>264801</v>
      </c>
      <c r="E11" s="89"/>
      <c r="F11" s="71"/>
      <c r="G11" s="55"/>
      <c r="H11" s="71"/>
      <c r="I11" s="71"/>
      <c r="J11" s="71"/>
      <c r="K11" s="71"/>
      <c r="L11" s="55"/>
    </row>
    <row r="12" spans="1:12" s="3" customFormat="1" ht="15.75" thickBot="1" x14ac:dyDescent="0.3">
      <c r="B12" s="82" t="s">
        <v>13</v>
      </c>
      <c r="C12" s="83">
        <v>0.19</v>
      </c>
      <c r="D12" s="84">
        <v>544508</v>
      </c>
      <c r="E12" s="89"/>
      <c r="F12" s="71"/>
      <c r="G12" s="55"/>
      <c r="H12" s="71"/>
      <c r="I12" s="71"/>
      <c r="J12" s="71"/>
      <c r="K12" s="71"/>
      <c r="L12" s="55"/>
    </row>
    <row r="13" spans="1:12" s="3" customFormat="1" ht="16.5" thickTop="1" thickBot="1" x14ac:dyDescent="0.3">
      <c r="B13" s="86" t="s">
        <v>15</v>
      </c>
      <c r="C13" s="87">
        <v>0.31</v>
      </c>
      <c r="D13" s="88">
        <v>3097939</v>
      </c>
      <c r="E13" s="89"/>
      <c r="F13" s="71"/>
      <c r="G13" s="55"/>
      <c r="H13" s="71"/>
      <c r="I13" s="71"/>
      <c r="J13" s="71"/>
      <c r="K13" s="71"/>
      <c r="L13" s="55"/>
    </row>
    <row r="14" spans="1:12" s="3" customFormat="1" ht="15.75" thickBot="1" x14ac:dyDescent="0.3">
      <c r="B14" s="82" t="s">
        <v>16</v>
      </c>
      <c r="C14" s="83">
        <v>0.29000000000000004</v>
      </c>
      <c r="D14" s="84">
        <v>3087315</v>
      </c>
      <c r="E14" s="89"/>
      <c r="F14" s="71"/>
      <c r="G14" s="55"/>
      <c r="H14" s="71"/>
      <c r="I14" s="71"/>
      <c r="J14" s="71"/>
      <c r="K14" s="71"/>
      <c r="L14" s="55"/>
    </row>
    <row r="15" spans="1:12" s="3" customFormat="1" ht="16.5" thickTop="1" thickBot="1" x14ac:dyDescent="0.3">
      <c r="B15" s="86" t="s">
        <v>18</v>
      </c>
      <c r="C15" s="87">
        <v>0.19</v>
      </c>
      <c r="D15" s="88">
        <v>182158</v>
      </c>
      <c r="E15" s="89"/>
      <c r="F15" s="71"/>
      <c r="G15" s="55"/>
      <c r="H15" s="71"/>
      <c r="I15" s="71"/>
      <c r="J15" s="71"/>
      <c r="K15" s="71"/>
      <c r="L15" s="55"/>
    </row>
    <row r="16" spans="1:12" s="3" customFormat="1" ht="15.75" thickBot="1" x14ac:dyDescent="0.3">
      <c r="B16" s="82" t="s">
        <v>42</v>
      </c>
      <c r="C16" s="83">
        <v>0.18000000000000002</v>
      </c>
      <c r="D16" s="84">
        <v>203539</v>
      </c>
      <c r="E16" s="89"/>
      <c r="F16" s="71"/>
      <c r="G16" s="55"/>
      <c r="H16" s="71"/>
      <c r="I16" s="71"/>
      <c r="J16" s="71"/>
      <c r="K16" s="71"/>
      <c r="L16" s="55"/>
    </row>
    <row r="17" spans="2:12" s="3" customFormat="1" ht="16.5" thickTop="1" thickBot="1" x14ac:dyDescent="0.3">
      <c r="B17" s="86" t="s">
        <v>19</v>
      </c>
      <c r="C17" s="87">
        <v>0.27</v>
      </c>
      <c r="D17" s="88">
        <v>214755</v>
      </c>
      <c r="E17" s="89"/>
      <c r="F17" s="71"/>
      <c r="G17" s="55"/>
      <c r="H17" s="71"/>
      <c r="I17" s="71"/>
      <c r="J17" s="71"/>
      <c r="K17" s="71"/>
      <c r="L17" s="55"/>
    </row>
    <row r="18" spans="2:12" s="3" customFormat="1" ht="15.75" thickBot="1" x14ac:dyDescent="0.3">
      <c r="B18" s="82" t="s">
        <v>20</v>
      </c>
      <c r="C18" s="83">
        <v>0.14000000000000001</v>
      </c>
      <c r="D18" s="84">
        <v>4222463</v>
      </c>
      <c r="E18" s="89"/>
      <c r="F18" s="71"/>
      <c r="G18" s="55"/>
      <c r="H18" s="85"/>
      <c r="I18" s="71"/>
      <c r="J18" s="71"/>
      <c r="K18" s="71"/>
      <c r="L18" s="55"/>
    </row>
    <row r="19" spans="2:12" s="3" customFormat="1" ht="16.5" thickTop="1" thickBot="1" x14ac:dyDescent="0.3">
      <c r="B19" s="86" t="s">
        <v>102</v>
      </c>
      <c r="C19" s="87">
        <v>0.18000000000000002</v>
      </c>
      <c r="D19" s="88">
        <v>1277</v>
      </c>
      <c r="E19" s="89"/>
      <c r="F19" s="71"/>
      <c r="G19" s="55"/>
      <c r="H19" s="71"/>
      <c r="I19" s="71"/>
      <c r="J19" s="71"/>
      <c r="K19" s="71"/>
      <c r="L19" s="55"/>
    </row>
    <row r="20" spans="2:12" s="3" customFormat="1" ht="15.75" thickBot="1" x14ac:dyDescent="0.3">
      <c r="B20" s="82" t="s">
        <v>43</v>
      </c>
      <c r="C20" s="83">
        <v>0.24000000000000002</v>
      </c>
      <c r="D20" s="84">
        <v>138643</v>
      </c>
      <c r="E20" s="89"/>
      <c r="F20" s="71"/>
      <c r="G20" s="55"/>
      <c r="H20" s="71"/>
      <c r="I20" s="71"/>
      <c r="J20" s="71"/>
      <c r="K20" s="71"/>
      <c r="L20" s="55"/>
    </row>
    <row r="21" spans="2:12" s="3" customFormat="1" ht="16.5" thickTop="1" thickBot="1" x14ac:dyDescent="0.3">
      <c r="B21" s="86" t="s">
        <v>21</v>
      </c>
      <c r="C21" s="87">
        <v>0.36</v>
      </c>
      <c r="D21" s="88">
        <v>183624</v>
      </c>
      <c r="E21" s="89"/>
      <c r="F21" s="71"/>
      <c r="G21" s="55"/>
      <c r="H21" s="71"/>
      <c r="I21" s="71"/>
      <c r="J21" s="71"/>
      <c r="K21" s="71"/>
      <c r="L21" s="55"/>
    </row>
    <row r="22" spans="2:12" s="3" customFormat="1" ht="15.75" thickBot="1" x14ac:dyDescent="0.3">
      <c r="B22" s="82" t="s">
        <v>22</v>
      </c>
      <c r="C22" s="83">
        <v>0.27</v>
      </c>
      <c r="D22" s="84">
        <v>1583070</v>
      </c>
      <c r="E22" s="89"/>
      <c r="F22" s="71"/>
      <c r="G22" s="55"/>
      <c r="H22" s="71"/>
      <c r="I22" s="71"/>
      <c r="J22" s="71"/>
      <c r="K22" s="71"/>
      <c r="L22" s="55"/>
    </row>
    <row r="23" spans="2:12" s="3" customFormat="1" ht="16.5" thickTop="1" thickBot="1" x14ac:dyDescent="0.3">
      <c r="B23" s="86" t="s">
        <v>23</v>
      </c>
      <c r="C23" s="87">
        <v>0.22</v>
      </c>
      <c r="D23" s="88">
        <v>914808</v>
      </c>
      <c r="E23" s="89"/>
      <c r="F23" s="71"/>
      <c r="G23" s="55"/>
      <c r="H23" s="71"/>
      <c r="I23" s="71"/>
      <c r="J23" s="71"/>
      <c r="K23" s="71"/>
      <c r="L23" s="55"/>
    </row>
    <row r="24" spans="2:12" s="3" customFormat="1" ht="15.75" thickBot="1" x14ac:dyDescent="0.3">
      <c r="B24" s="82" t="s">
        <v>132</v>
      </c>
      <c r="C24" s="83">
        <v>0.16</v>
      </c>
      <c r="D24" s="84">
        <v>9571</v>
      </c>
      <c r="E24" s="89"/>
      <c r="F24" s="71"/>
      <c r="G24" s="55"/>
      <c r="H24" s="71"/>
      <c r="I24" s="71"/>
      <c r="J24" s="71"/>
      <c r="K24" s="71"/>
      <c r="L24" s="55"/>
    </row>
    <row r="25" spans="2:12" s="3" customFormat="1" ht="16.5" thickTop="1" thickBot="1" x14ac:dyDescent="0.3">
      <c r="B25" s="86" t="s">
        <v>24</v>
      </c>
      <c r="C25" s="87">
        <v>0.21000000000000002</v>
      </c>
      <c r="D25" s="88">
        <v>3000897</v>
      </c>
      <c r="E25" s="89"/>
      <c r="F25" s="71"/>
      <c r="G25" s="55"/>
      <c r="H25" s="71"/>
      <c r="I25" s="71"/>
      <c r="J25" s="71"/>
      <c r="K25" s="71"/>
      <c r="L25" s="55"/>
    </row>
    <row r="26" spans="2:12" s="3" customFormat="1" ht="15.75" thickBot="1" x14ac:dyDescent="0.3">
      <c r="B26" s="82" t="s">
        <v>103</v>
      </c>
      <c r="C26" s="83">
        <v>0.3</v>
      </c>
      <c r="D26" s="84">
        <v>2071</v>
      </c>
      <c r="E26" s="89"/>
      <c r="F26" s="71"/>
      <c r="G26" s="55"/>
      <c r="H26" s="71"/>
      <c r="I26" s="71"/>
      <c r="J26" s="71"/>
      <c r="K26" s="71"/>
      <c r="L26" s="55"/>
    </row>
    <row r="27" spans="2:12" s="3" customFormat="1" ht="16.5" thickTop="1" thickBot="1" x14ac:dyDescent="0.3">
      <c r="B27" s="86" t="s">
        <v>25</v>
      </c>
      <c r="C27" s="87">
        <v>0.18000000000000002</v>
      </c>
      <c r="D27" s="88">
        <v>115432</v>
      </c>
      <c r="E27" s="89"/>
      <c r="F27" s="71"/>
      <c r="G27" s="55"/>
      <c r="H27" s="71"/>
      <c r="I27" s="71"/>
      <c r="J27" s="71"/>
      <c r="K27" s="71"/>
      <c r="L27" s="55"/>
    </row>
    <row r="28" spans="2:12" s="3" customFormat="1" ht="15.75" thickBot="1" x14ac:dyDescent="0.3">
      <c r="B28" s="82" t="s">
        <v>26</v>
      </c>
      <c r="C28" s="83">
        <v>0.33</v>
      </c>
      <c r="D28" s="84">
        <v>619203</v>
      </c>
      <c r="E28" s="89"/>
      <c r="F28" s="71"/>
      <c r="G28" s="55"/>
      <c r="H28" s="71"/>
      <c r="I28" s="71"/>
      <c r="J28" s="71"/>
      <c r="K28" s="71"/>
      <c r="L28" s="55"/>
    </row>
    <row r="29" spans="2:12" s="3" customFormat="1" ht="16.5" thickTop="1" thickBot="1" x14ac:dyDescent="0.3">
      <c r="B29" s="86" t="s">
        <v>100</v>
      </c>
      <c r="C29" s="87">
        <v>0.21000000000000002</v>
      </c>
      <c r="D29" s="88">
        <v>1751</v>
      </c>
      <c r="E29" s="89"/>
      <c r="F29" s="71"/>
      <c r="G29" s="55"/>
      <c r="H29" s="71"/>
      <c r="I29" s="71"/>
      <c r="J29" s="71"/>
      <c r="K29" s="71"/>
      <c r="L29" s="55"/>
    </row>
    <row r="30" spans="2:12" s="3" customFormat="1" ht="15.75" thickBot="1" x14ac:dyDescent="0.3">
      <c r="B30" s="82" t="s">
        <v>72</v>
      </c>
      <c r="C30" s="83">
        <v>0.2</v>
      </c>
      <c r="D30" s="84">
        <v>52373</v>
      </c>
      <c r="E30" s="89"/>
      <c r="F30" s="71"/>
      <c r="G30" s="55"/>
      <c r="H30" s="71"/>
      <c r="I30" s="71"/>
      <c r="J30" s="71"/>
      <c r="K30" s="71"/>
      <c r="L30" s="55"/>
    </row>
    <row r="31" spans="2:12" s="3" customFormat="1" ht="16.5" thickTop="1" thickBot="1" x14ac:dyDescent="0.3">
      <c r="B31" s="86" t="s">
        <v>73</v>
      </c>
      <c r="C31" s="87">
        <v>0.31</v>
      </c>
      <c r="D31" s="88">
        <v>46457</v>
      </c>
      <c r="E31" s="89"/>
      <c r="F31" s="71"/>
      <c r="G31" s="55"/>
      <c r="H31" s="71"/>
      <c r="I31" s="71"/>
      <c r="J31" s="71"/>
      <c r="K31" s="71"/>
      <c r="L31" s="55"/>
    </row>
    <row r="32" spans="2:12" s="3" customFormat="1" ht="15.75" thickBot="1" x14ac:dyDescent="0.3">
      <c r="B32" s="82" t="s">
        <v>27</v>
      </c>
      <c r="C32" s="83">
        <v>0.18000000000000002</v>
      </c>
      <c r="D32" s="84">
        <v>95503</v>
      </c>
      <c r="E32" s="89"/>
      <c r="F32" s="71"/>
      <c r="G32" s="55"/>
      <c r="H32" s="71"/>
      <c r="I32" s="71"/>
      <c r="J32" s="71"/>
      <c r="K32" s="71"/>
      <c r="L32" s="55"/>
    </row>
    <row r="33" spans="1:12" s="3" customFormat="1" ht="16.5" thickTop="1" thickBot="1" x14ac:dyDescent="0.3">
      <c r="B33" s="86" t="s">
        <v>101</v>
      </c>
      <c r="C33" s="87">
        <v>0.24000000000000002</v>
      </c>
      <c r="D33" s="88">
        <v>965691</v>
      </c>
      <c r="E33" s="89"/>
      <c r="F33" s="71"/>
      <c r="G33" s="55"/>
      <c r="H33" s="71"/>
      <c r="I33" s="71"/>
      <c r="J33" s="71"/>
      <c r="K33" s="71"/>
      <c r="L33" s="55"/>
    </row>
    <row r="34" spans="1:12" s="3" customFormat="1" ht="15.75" thickBot="1" x14ac:dyDescent="0.3">
      <c r="B34" s="82" t="s">
        <v>28</v>
      </c>
      <c r="C34" s="83">
        <v>0.27</v>
      </c>
      <c r="D34" s="84">
        <v>1923424</v>
      </c>
      <c r="E34" s="89"/>
      <c r="F34" s="71"/>
      <c r="G34" s="55"/>
      <c r="H34" s="71"/>
      <c r="I34" s="71"/>
      <c r="J34" s="71"/>
      <c r="K34" s="71"/>
      <c r="L34" s="55"/>
    </row>
    <row r="35" spans="1:12" s="3" customFormat="1" ht="16.5" thickTop="1" thickBot="1" x14ac:dyDescent="0.3">
      <c r="B35" s="86" t="s">
        <v>29</v>
      </c>
      <c r="C35" s="87">
        <v>0.31</v>
      </c>
      <c r="D35" s="88">
        <v>449244</v>
      </c>
      <c r="E35" s="89"/>
      <c r="F35" s="71"/>
      <c r="G35" s="55"/>
      <c r="H35" s="71"/>
      <c r="I35" s="71"/>
      <c r="J35" s="71"/>
      <c r="K35" s="71"/>
      <c r="L35" s="55"/>
    </row>
    <row r="36" spans="1:12" s="3" customFormat="1" ht="90" thickBot="1" x14ac:dyDescent="0.3">
      <c r="B36" s="134" t="s">
        <v>99</v>
      </c>
      <c r="C36" s="135">
        <v>50000</v>
      </c>
      <c r="D36" s="97" t="s">
        <v>83</v>
      </c>
      <c r="E36" s="89"/>
      <c r="F36" s="71"/>
      <c r="G36" s="55"/>
      <c r="H36" s="71"/>
      <c r="I36" s="71"/>
      <c r="J36" s="71"/>
      <c r="K36" s="71"/>
      <c r="L36" s="55"/>
    </row>
    <row r="37" spans="1:12" s="3" customFormat="1" ht="15.75" thickTop="1" x14ac:dyDescent="0.25">
      <c r="E37" s="55"/>
      <c r="F37" s="71"/>
      <c r="G37" s="55"/>
      <c r="H37" s="71"/>
      <c r="I37" s="71"/>
      <c r="J37" s="71"/>
      <c r="K37" s="71"/>
      <c r="L37" s="55"/>
    </row>
    <row r="38" spans="1:12" s="3" customFormat="1" x14ac:dyDescent="0.25">
      <c r="E38" s="55"/>
      <c r="F38" s="71"/>
      <c r="J38" s="4"/>
      <c r="K38" s="4"/>
      <c r="L38" s="55"/>
    </row>
    <row r="39" spans="1:12" s="3" customFormat="1" x14ac:dyDescent="0.25">
      <c r="B39" s="5"/>
      <c r="C39"/>
      <c r="D39"/>
      <c r="E39" s="55"/>
      <c r="F39" s="51"/>
    </row>
    <row r="40" spans="1:12" x14ac:dyDescent="0.25">
      <c r="B40" s="5"/>
    </row>
    <row r="41" spans="1:12" x14ac:dyDescent="0.25">
      <c r="D41" s="3"/>
    </row>
    <row r="42" spans="1:12" x14ac:dyDescent="0.25">
      <c r="D42" s="3"/>
    </row>
    <row r="43" spans="1:12" s="3" customFormat="1" x14ac:dyDescent="0.25">
      <c r="A43" s="5"/>
      <c r="B43"/>
      <c r="C43"/>
      <c r="D43"/>
      <c r="E43" s="55"/>
      <c r="F43" s="51"/>
    </row>
    <row r="44" spans="1:12" s="3" customFormat="1" x14ac:dyDescent="0.25">
      <c r="A44" s="5"/>
      <c r="B44"/>
      <c r="C44"/>
      <c r="D44"/>
      <c r="E44" s="55"/>
      <c r="F44"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44075</v>
      </c>
    </row>
    <row r="2" spans="1:4" ht="15" customHeight="1" x14ac:dyDescent="0.25">
      <c r="B2" s="27" t="s">
        <v>59</v>
      </c>
      <c r="C2" s="118" t="s">
        <v>48</v>
      </c>
      <c r="D2" s="119"/>
    </row>
    <row r="3" spans="1:4" ht="15" customHeight="1" thickBot="1" x14ac:dyDescent="0.3">
      <c r="B3" s="28" t="s">
        <v>71</v>
      </c>
      <c r="C3" s="120" t="s">
        <v>49</v>
      </c>
      <c r="D3" s="120"/>
    </row>
    <row r="4" spans="1:4" ht="30.75" customHeight="1" thickTop="1" x14ac:dyDescent="0.25">
      <c r="B4" s="31" t="s">
        <v>68</v>
      </c>
      <c r="C4" s="125">
        <v>5.0000000000000001E-3</v>
      </c>
      <c r="D4" s="126"/>
    </row>
    <row r="5" spans="1:4" ht="27" customHeight="1" thickBot="1" x14ac:dyDescent="0.3">
      <c r="B5" s="32" t="s">
        <v>47</v>
      </c>
      <c r="C5" s="127"/>
      <c r="D5" s="128"/>
    </row>
    <row r="6" spans="1:4" ht="38.25" customHeight="1" thickTop="1" x14ac:dyDescent="0.25">
      <c r="B6" s="56" t="s">
        <v>69</v>
      </c>
      <c r="C6" s="121">
        <v>0.4</v>
      </c>
      <c r="D6" s="122"/>
    </row>
    <row r="7" spans="1:4" ht="39" thickBot="1" x14ac:dyDescent="0.3">
      <c r="B7" s="33" t="s">
        <v>55</v>
      </c>
      <c r="C7" s="123"/>
      <c r="D7" s="124"/>
    </row>
    <row r="8" spans="1:4" ht="102.75" thickTop="1" x14ac:dyDescent="0.25">
      <c r="B8" s="34" t="s">
        <v>70</v>
      </c>
      <c r="C8" s="129">
        <v>0.1</v>
      </c>
      <c r="D8" s="126"/>
    </row>
    <row r="9" spans="1:4" ht="77.25" thickBot="1" x14ac:dyDescent="0.3">
      <c r="B9" s="32" t="s">
        <v>64</v>
      </c>
      <c r="C9" s="127"/>
      <c r="D9" s="128"/>
    </row>
    <row r="10" spans="1:4" s="3" customFormat="1" ht="51.75" thickTop="1" x14ac:dyDescent="0.25">
      <c r="A10" s="5"/>
      <c r="B10" s="56" t="s">
        <v>77</v>
      </c>
      <c r="C10" s="130" t="s">
        <v>78</v>
      </c>
      <c r="D10" s="131"/>
    </row>
    <row r="11" spans="1:4" s="3" customFormat="1" ht="51.75" thickBot="1" x14ac:dyDescent="0.3">
      <c r="A11" s="5"/>
      <c r="B11" s="33" t="s">
        <v>79</v>
      </c>
      <c r="C11" s="132" t="s">
        <v>80</v>
      </c>
      <c r="D11" s="133"/>
    </row>
    <row r="12" spans="1:4" ht="15.75" thickTop="1" x14ac:dyDescent="0.25">
      <c r="B12" s="25"/>
      <c r="C12" s="26"/>
      <c r="D12" s="26"/>
    </row>
    <row r="13" spans="1:4" s="3" customFormat="1" ht="15" customHeight="1" x14ac:dyDescent="0.25">
      <c r="A13" s="5"/>
      <c r="B13" s="27" t="s">
        <v>52</v>
      </c>
      <c r="C13" s="118" t="s">
        <v>53</v>
      </c>
      <c r="D13" s="119"/>
    </row>
    <row r="14" spans="1:4" ht="15" customHeight="1" thickBot="1" x14ac:dyDescent="0.3">
      <c r="B14" s="28" t="s">
        <v>51</v>
      </c>
      <c r="C14" s="120" t="s">
        <v>54</v>
      </c>
      <c r="D14" s="120"/>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846CDA-D97A-4A5F-B4FD-90B9B61259A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2020-09-01T06:38:57Z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