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defaultThemeVersion="124226"/>
  <xr:revisionPtr revIDLastSave="0" documentId="13_ncr:1_{9AEB3370-BDBA-49B6-AD57-C9912C888DA2}" xr6:coauthVersionLast="47" xr6:coauthVersionMax="47"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FUTURES!$A$1:$F$38</definedName>
    <definedName name="_xlnm.Print_Area" localSheetId="5">LIMITS!$A$1:$D$16</definedName>
    <definedName name="_xlnm.Print_Area" localSheetId="1">OPTIONS!$A$1:$G$10</definedName>
    <definedName name="_xlnm.Print_Area" localSheetId="2">'STOCK BORROWING'!$A$1:$D$38</definedName>
    <definedName name="_xlnm.Print_Area" localSheetId="4">'Stock COLLATERALS'!$A$1:$D$33</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3" l="1"/>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E6" i="1"/>
  <c r="F6" i="1" s="1"/>
  <c r="E7" i="1"/>
  <c r="E8" i="1"/>
  <c r="F8" i="1" s="1"/>
  <c r="E9" i="1"/>
  <c r="F9" i="1" s="1"/>
  <c r="E10" i="1"/>
  <c r="E11" i="1"/>
  <c r="E12" i="1"/>
  <c r="F12" i="1" s="1"/>
  <c r="E13" i="1"/>
  <c r="F13" i="1" s="1"/>
  <c r="E14" i="1"/>
  <c r="E15" i="1"/>
  <c r="E16" i="1"/>
  <c r="F16" i="1" s="1"/>
  <c r="E17" i="1"/>
  <c r="F17" i="1" s="1"/>
  <c r="E18" i="1"/>
  <c r="F18" i="1" s="1"/>
  <c r="E19" i="1"/>
  <c r="F19" i="1" s="1"/>
  <c r="E20" i="1"/>
  <c r="F20" i="1" s="1"/>
  <c r="E21" i="1"/>
  <c r="F21" i="1" s="1"/>
  <c r="E22" i="1"/>
  <c r="E23" i="1"/>
  <c r="E24" i="1"/>
  <c r="F24" i="1" s="1"/>
  <c r="E25" i="1"/>
  <c r="F25" i="1" s="1"/>
  <c r="E26" i="1"/>
  <c r="F26" i="1" s="1"/>
  <c r="E27" i="1"/>
  <c r="F27" i="1" s="1"/>
  <c r="E28" i="1"/>
  <c r="F28" i="1" s="1"/>
  <c r="E29" i="1"/>
  <c r="F29" i="1" s="1"/>
  <c r="E30" i="1"/>
  <c r="F30" i="1" s="1"/>
  <c r="E31" i="1"/>
  <c r="F31" i="1" s="1"/>
  <c r="E32" i="1"/>
  <c r="F32" i="1" s="1"/>
  <c r="E33" i="1"/>
  <c r="F33" i="1" s="1"/>
  <c r="E34" i="1"/>
  <c r="F34" i="1" s="1"/>
  <c r="F10" i="1"/>
  <c r="F23" i="1"/>
  <c r="F11" i="1"/>
  <c r="F14" i="1"/>
  <c r="F7" i="1"/>
  <c r="F15" i="1"/>
  <c r="F22" i="1"/>
  <c r="E5" i="1" l="1"/>
  <c r="F5" i="1" s="1"/>
  <c r="E35" i="1"/>
  <c r="F35" i="1" s="1"/>
  <c r="E36" i="1"/>
  <c r="F36" i="1" s="1"/>
  <c r="E37" i="1"/>
  <c r="F37" i="1" s="1"/>
  <c r="E38" i="1"/>
  <c r="F38" i="1" s="1"/>
  <c r="E48" i="1" l="1"/>
  <c r="F48" i="1" s="1"/>
  <c r="E49" i="1"/>
  <c r="F49" i="1" s="1"/>
  <c r="E50" i="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41" i="1" l="1"/>
  <c r="F41" i="1" s="1"/>
  <c r="E42" i="1"/>
  <c r="F42" i="1" s="1"/>
  <c r="E43" i="1"/>
  <c r="F43" i="1" s="1"/>
  <c r="E44" i="1"/>
  <c r="F44" i="1" s="1"/>
  <c r="E45" i="1"/>
  <c r="F45" i="1" s="1"/>
  <c r="E46" i="1"/>
  <c r="F46" i="1" s="1"/>
  <c r="E47" i="1"/>
  <c r="F47" i="1" s="1"/>
  <c r="E40" i="1" l="1"/>
  <c r="F40" i="1" s="1"/>
  <c r="D38" i="3" l="1"/>
  <c r="D37" i="3"/>
  <c r="D1" i="3" l="1"/>
  <c r="D1" i="7" l="1"/>
  <c r="G10" i="2" l="1"/>
  <c r="G9" i="2"/>
  <c r="G8" i="2"/>
  <c r="G7" i="2"/>
  <c r="G6" i="2"/>
  <c r="G5" i="2"/>
  <c r="C1" i="4" l="1"/>
  <c r="G4" i="2" l="1"/>
  <c r="D1" i="6" l="1"/>
  <c r="G1" i="2"/>
  <c r="D4" i="3" l="1"/>
</calcChain>
</file>

<file path=xl/sharedStrings.xml><?xml version="1.0" encoding="utf-8"?>
<sst xmlns="http://schemas.openxmlformats.org/spreadsheetml/2006/main" count="236" uniqueCount="148">
  <si>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</si>
  <si>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</si>
  <si>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</si>
  <si>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</si>
  <si>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</si>
  <si>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</si>
  <si>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</si>
  <si>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</si>
  <si>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</si>
  <si>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</si>
  <si>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</si>
  <si>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</si>
  <si>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</si>
  <si>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</si>
  <si>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</si>
  <si>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</si>
  <si>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</si>
  <si>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</si>
  <si>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</si>
  <si>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</si>
  <si>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</si>
  <si>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</si>
  <si>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</si>
  <si>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</si>
  <si>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</si>
  <si>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</si>
  <si>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</si>
  <si>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</si>
  <si>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</si>
  <si>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</si>
  <si>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</si>
  <si>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</si>
  <si>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</si>
  <si>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</si>
  <si>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</si>
  <si>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</si>
  <si>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</si>
  <si>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</si>
  <si>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</si>
  <si>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</si>
  <si>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</si>
  <si>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</si>
  <si>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</si>
  <si>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</si>
  <si>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</si>
  <si>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</si>
  <si>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</si>
  <si>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</si>
  <si>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</si>
  <si>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</si>
  <si>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</si>
  <si>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</si>
  <si>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</si>
  <si>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</si>
  <si>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</si>
  <si>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</si>
  <si>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</si>
  <si>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</si>
  <si>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</si>
  <si>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</si>
  <si>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</si>
  <si>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</si>
  <si>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</si>
  <si>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</si>
  <si>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</si>
  <si>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</si>
  <si>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</si>
  <si>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</si>
  <si>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</si>
  <si>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</si>
  <si>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</si>
  <si>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</si>
  <si>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</si>
  <si>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</si>
  <si>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</si>
  <si>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</si>
  <si>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</si>
  <si>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</si>
  <si>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</si>
  <si>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</si>
  <si>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</si>
  <si>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</si>
  <si>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</si>
  <si>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</si>
  <si>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</si>
  <si>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</si>
  <si>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</si>
  <si>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</si>
  <si>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</si>
  <si>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</si>
  <si>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</si>
  <si>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</si>
  <si>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</si>
  <si>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</si>
  <si>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</si>
  <si>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</si>
  <si>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</si>
  <si>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</si>
  <si>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</si>
  <si>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</si>
  <si>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</si>
  <si>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</si>
  <si>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</si>
  <si>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</si>
  <si>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</si>
  <si>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</si>
  <si>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</si>
  <si>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</si>
  <si>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</si>
  <si>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</si>
  <si>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</si>
  <si>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</si>
  <si>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</si>
  <si>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</si>
  <si>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</si>
  <si>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</si>
  <si>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</si>
  <si>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</si>
  <si>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</si>
  <si>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</si>
  <si>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</si>
  <si>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</si>
  <si>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</si>
  <si>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</si>
  <si>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</si>
  <si>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</si>
  <si>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</si>
  <si>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</si>
  <si>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</si>
  <si>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</si>
  <si>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</si>
  <si>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</si>
  <si>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</si>
  <si>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ELHA</t>
  </si>
  <si>
    <t>Utilities</t>
  </si>
  <si>
    <t>Λοιποί Τίτλοι /</t>
  </si>
  <si>
    <t>Construction &amp; Materials</t>
  </si>
  <si>
    <t>GEKTERNA,TITC</t>
  </si>
  <si>
    <t>ALPHA,ETE,EUROB,DTR,TPEIR</t>
  </si>
  <si>
    <t>ADMIE,PPC</t>
  </si>
  <si>
    <t>Industrial Goods &amp; Service</t>
  </si>
  <si>
    <t>Financial Sector</t>
  </si>
  <si>
    <t>KRI</t>
  </si>
  <si>
    <t>PREMIA</t>
  </si>
  <si>
    <t>Banks &amp; Financial Instruments,EXAE</t>
  </si>
  <si>
    <t>CENER,MYTIL</t>
  </si>
  <si>
    <t>AVAX</t>
  </si>
  <si>
    <t>DIMAND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</si>
</sst>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style="thick">
        <color indexed="64"/>
      </right>
      <top/>
      <bottom style="medium">
        <color indexed="64"/>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23" applyNumberFormat="0" applyFill="0" applyAlignment="0" applyProtection="0"/>
    <xf numFmtId="0" fontId="30" fillId="0" borderId="24" applyNumberFormat="0" applyFill="0" applyAlignment="0" applyProtection="0"/>
    <xf numFmtId="0" fontId="31" fillId="0" borderId="25" applyNumberFormat="0" applyFill="0" applyAlignment="0" applyProtection="0"/>
    <xf numFmtId="0" fontId="31" fillId="0" borderId="0" applyNumberFormat="0" applyFill="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9" borderId="26" applyNumberFormat="0" applyAlignment="0" applyProtection="0"/>
    <xf numFmtId="0" fontId="35" fillId="10" borderId="27" applyNumberFormat="0" applyAlignment="0" applyProtection="0"/>
    <xf numFmtId="0" fontId="36" fillId="10" borderId="26" applyNumberFormat="0" applyAlignment="0" applyProtection="0"/>
    <xf numFmtId="0" fontId="37" fillId="0" borderId="28" applyNumberFormat="0" applyFill="0" applyAlignment="0" applyProtection="0"/>
    <xf numFmtId="0" fontId="38" fillId="11" borderId="2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31" applyNumberFormat="0" applyFill="0" applyAlignment="0" applyProtection="0"/>
    <xf numFmtId="0" fontId="4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4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4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9" fontId="2" fillId="0" borderId="0" applyFont="0" applyFill="0" applyBorder="0" applyAlignment="0" applyProtection="0"/>
    <xf numFmtId="0" fontId="43" fillId="8" borderId="0" applyNumberFormat="0" applyBorder="0" applyAlignment="0" applyProtection="0"/>
    <xf numFmtId="0" fontId="42" fillId="16"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42" fillId="32" borderId="0" applyNumberFormat="0" applyBorder="0" applyAlignment="0" applyProtection="0"/>
    <xf numFmtId="0" fontId="42" fillId="36"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2" borderId="3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1">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8" fillId="0" borderId="0" xfId="0" applyFont="1" applyAlignment="1">
      <alignment vertical="center"/>
    </xf>
    <xf numFmtId="0" fontId="0" fillId="0" borderId="0" xfId="0" applyAlignment="1">
      <alignment horizontal="right" vertical="center" wrapText="1"/>
    </xf>
    <xf numFmtId="0" fontId="0" fillId="0" borderId="7" xfId="0" applyBorder="1"/>
    <xf numFmtId="0" fontId="14" fillId="0" borderId="0" xfId="0" applyFont="1" applyAlignment="1">
      <alignment horizontal="left" vertical="center" wrapText="1"/>
    </xf>
    <xf numFmtId="0" fontId="16" fillId="0" borderId="4" xfId="0" applyFont="1" applyBorder="1" applyAlignment="1">
      <alignment horizontal="left" vertical="center" wrapText="1"/>
    </xf>
    <xf numFmtId="0" fontId="17" fillId="2" borderId="9" xfId="0" applyFont="1" applyFill="1" applyBorder="1" applyAlignment="1">
      <alignment horizontal="justify" vertical="center" wrapText="1"/>
    </xf>
    <xf numFmtId="0" fontId="17" fillId="2" borderId="10" xfId="0" applyFont="1" applyFill="1" applyBorder="1" applyAlignment="1">
      <alignment horizontal="justify" vertical="center" wrapText="1"/>
    </xf>
    <xf numFmtId="0" fontId="17" fillId="2" borderId="6" xfId="0" applyFont="1" applyFill="1" applyBorder="1" applyAlignment="1">
      <alignment horizontal="justify" vertical="center" wrapText="1"/>
    </xf>
    <xf numFmtId="0" fontId="19" fillId="2" borderId="5" xfId="0" applyFont="1" applyFill="1" applyBorder="1" applyAlignment="1">
      <alignment horizontal="justify" vertical="center" wrapText="1"/>
    </xf>
    <xf numFmtId="0" fontId="19" fillId="0" borderId="5" xfId="0" applyFont="1" applyBorder="1" applyAlignment="1">
      <alignment horizontal="justify" vertical="center" wrapText="1"/>
    </xf>
    <xf numFmtId="0" fontId="17" fillId="2" borderId="1" xfId="0" applyFont="1" applyFill="1" applyBorder="1" applyAlignment="1">
      <alignment horizontal="justify" vertical="center" wrapText="1"/>
    </xf>
    <xf numFmtId="3" fontId="20" fillId="3" borderId="8" xfId="0" applyNumberFormat="1" applyFont="1" applyFill="1" applyBorder="1" applyAlignment="1">
      <alignment vertical="center"/>
    </xf>
    <xf numFmtId="0" fontId="20" fillId="3" borderId="8" xfId="0" applyFont="1" applyFill="1" applyBorder="1" applyAlignment="1">
      <alignment vertical="center"/>
    </xf>
    <xf numFmtId="3" fontId="20" fillId="3" borderId="4" xfId="0" applyNumberFormat="1" applyFont="1" applyFill="1" applyBorder="1" applyAlignment="1">
      <alignment vertical="center"/>
    </xf>
    <xf numFmtId="0" fontId="20" fillId="3" borderId="4" xfId="0"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0" fontId="17" fillId="4" borderId="1" xfId="0" applyFont="1" applyFill="1" applyBorder="1" applyAlignment="1">
      <alignment horizontal="justify" vertical="center" wrapText="1"/>
    </xf>
    <xf numFmtId="9" fontId="0" fillId="0" borderId="0" xfId="2" applyFont="1" applyBorder="1"/>
    <xf numFmtId="0" fontId="6" fillId="0" borderId="0" xfId="3"/>
    <xf numFmtId="0" fontId="0" fillId="0" borderId="0" xfId="0" applyAlignment="1">
      <alignment vertical="center" wrapText="1"/>
    </xf>
    <xf numFmtId="0" fontId="21" fillId="0" borderId="0" xfId="3" applyFont="1" applyAlignment="1">
      <alignment horizontal="center" vertical="center" wrapText="1"/>
    </xf>
    <xf numFmtId="0" fontId="23" fillId="0" borderId="0" xfId="3" applyFont="1" applyAlignment="1">
      <alignment horizontal="center" vertical="center" wrapText="1"/>
    </xf>
    <xf numFmtId="167" fontId="0" fillId="0" borderId="0" xfId="0" applyNumberFormat="1"/>
    <xf numFmtId="168" fontId="0" fillId="0" borderId="0" xfId="0" applyNumberFormat="1"/>
    <xf numFmtId="167" fontId="6" fillId="0" borderId="0" xfId="3" applyNumberFormat="1"/>
    <xf numFmtId="9" fontId="24" fillId="2" borderId="14" xfId="0" applyNumberFormat="1" applyFont="1" applyFill="1" applyBorder="1" applyAlignment="1">
      <alignment horizontal="center" vertical="center" wrapText="1"/>
    </xf>
    <xf numFmtId="9" fontId="24" fillId="0" borderId="2" xfId="0" applyNumberFormat="1" applyFont="1" applyBorder="1" applyAlignment="1">
      <alignment horizontal="center" vertical="center" wrapText="1"/>
    </xf>
    <xf numFmtId="9" fontId="24" fillId="2" borderId="2" xfId="0" applyNumberFormat="1" applyFont="1" applyFill="1" applyBorder="1" applyAlignment="1">
      <alignment horizontal="center" vertical="center" wrapText="1"/>
    </xf>
    <xf numFmtId="169" fontId="0" fillId="0" borderId="0" xfId="0" applyNumberFormat="1"/>
    <xf numFmtId="0" fontId="24" fillId="0" borderId="0" xfId="0" applyFont="1"/>
    <xf numFmtId="14" fontId="24" fillId="0" borderId="0" xfId="0" applyNumberFormat="1" applyFont="1"/>
    <xf numFmtId="0" fontId="25" fillId="5" borderId="19" xfId="0" applyFont="1" applyFill="1" applyBorder="1" applyAlignment="1">
      <alignment vertical="center"/>
    </xf>
    <xf numFmtId="0" fontId="25" fillId="5" borderId="20" xfId="0" applyFont="1" applyFill="1" applyBorder="1"/>
    <xf numFmtId="4" fontId="0" fillId="0" borderId="0" xfId="0" applyNumberFormat="1"/>
    <xf numFmtId="0" fontId="0" fillId="0" borderId="0" xfId="2" applyNumberFormat="1" applyFont="1" applyBorder="1"/>
    <xf numFmtId="0" fontId="12" fillId="3" borderId="12" xfId="0" applyFont="1" applyFill="1" applyBorder="1" applyAlignment="1">
      <alignment horizontal="justify" vertical="center" wrapText="1"/>
    </xf>
    <xf numFmtId="0" fontId="12" fillId="0" borderId="15" xfId="0" applyFont="1" applyBorder="1" applyAlignment="1">
      <alignment horizontal="justify" vertical="center" wrapText="1"/>
    </xf>
    <xf numFmtId="0" fontId="12" fillId="3" borderId="15" xfId="0" applyFont="1" applyFill="1" applyBorder="1" applyAlignment="1">
      <alignment horizontal="justify" vertical="center" wrapText="1"/>
    </xf>
    <xf numFmtId="0" fontId="12" fillId="2" borderId="3" xfId="0" applyFont="1" applyFill="1" applyBorder="1" applyAlignment="1">
      <alignment horizontal="justify" vertical="center" wrapText="1"/>
    </xf>
    <xf numFmtId="9" fontId="24" fillId="2" borderId="3" xfId="0" applyNumberFormat="1" applyFont="1" applyFill="1" applyBorder="1" applyAlignment="1">
      <alignment horizontal="center" vertical="center" wrapText="1"/>
    </xf>
    <xf numFmtId="9" fontId="24" fillId="2" borderId="4" xfId="0" applyNumberFormat="1" applyFont="1" applyFill="1" applyBorder="1" applyAlignment="1">
      <alignment horizontal="center" vertical="center" wrapText="1"/>
    </xf>
    <xf numFmtId="9" fontId="24" fillId="2" borderId="11" xfId="0" applyNumberFormat="1" applyFont="1" applyFill="1" applyBorder="1" applyAlignment="1">
      <alignment horizontal="center" vertical="center" wrapText="1"/>
    </xf>
    <xf numFmtId="0" fontId="28" fillId="5" borderId="20" xfId="0" applyFont="1" applyFill="1" applyBorder="1"/>
    <xf numFmtId="0" fontId="12" fillId="2" borderId="12" xfId="0" applyFont="1" applyFill="1" applyBorder="1" applyAlignment="1">
      <alignment horizontal="justify" vertical="center" wrapText="1"/>
    </xf>
    <xf numFmtId="0" fontId="12" fillId="0" borderId="3" xfId="0" applyFont="1" applyBorder="1" applyAlignment="1">
      <alignment horizontal="justify" vertical="center" wrapText="1"/>
    </xf>
    <xf numFmtId="0" fontId="12" fillId="2" borderId="5" xfId="0" applyFont="1" applyFill="1" applyBorder="1" applyAlignment="1">
      <alignment horizontal="justify" vertical="center" wrapText="1"/>
    </xf>
    <xf numFmtId="9" fontId="24" fillId="2" borderId="13" xfId="0" applyNumberFormat="1" applyFont="1" applyFill="1" applyBorder="1" applyAlignment="1">
      <alignment horizontal="center" vertical="center" wrapText="1"/>
    </xf>
    <xf numFmtId="9" fontId="24" fillId="0" borderId="3" xfId="0" applyNumberFormat="1" applyFont="1" applyBorder="1" applyAlignment="1">
      <alignment horizontal="center" vertical="center" wrapText="1"/>
    </xf>
    <xf numFmtId="9" fontId="24" fillId="2" borderId="5" xfId="0" applyNumberFormat="1" applyFont="1" applyFill="1" applyBorder="1" applyAlignment="1">
      <alignment horizontal="center" vertical="center" wrapText="1"/>
    </xf>
    <xf numFmtId="0" fontId="12" fillId="0" borderId="18" xfId="0" applyFont="1" applyBorder="1" applyAlignment="1">
      <alignment horizontal="justify" vertical="center" wrapText="1"/>
    </xf>
    <xf numFmtId="9" fontId="24" fillId="0" borderId="18" xfId="0" applyNumberFormat="1" applyFont="1" applyBorder="1" applyAlignment="1">
      <alignment horizontal="center" vertical="center" wrapText="1"/>
    </xf>
    <xf numFmtId="9" fontId="24" fillId="0" borderId="17" xfId="0" applyNumberFormat="1" applyFont="1" applyBorder="1" applyAlignment="1">
      <alignment horizontal="center" vertical="center" wrapText="1"/>
    </xf>
    <xf numFmtId="9" fontId="24" fillId="0" borderId="11" xfId="0" applyNumberFormat="1" applyFont="1" applyBorder="1" applyAlignment="1">
      <alignment horizontal="center" vertical="center" wrapText="1"/>
    </xf>
    <xf numFmtId="0" fontId="12" fillId="2" borderId="12" xfId="0" applyFont="1" applyFill="1" applyBorder="1" applyAlignment="1">
      <alignment horizontal="left" vertical="center" wrapText="1"/>
    </xf>
    <xf numFmtId="9" fontId="24" fillId="2" borderId="14" xfId="0" applyNumberFormat="1" applyFont="1" applyFill="1" applyBorder="1" applyAlignment="1">
      <alignment horizontal="left" vertical="center" wrapText="1"/>
    </xf>
    <xf numFmtId="0" fontId="12" fillId="0" borderId="15" xfId="0" applyFont="1" applyBorder="1" applyAlignment="1">
      <alignment horizontal="left" vertical="center" wrapText="1"/>
    </xf>
    <xf numFmtId="9" fontId="24" fillId="0" borderId="11" xfId="0" applyNumberFormat="1" applyFont="1" applyBorder="1" applyAlignment="1">
      <alignment horizontal="left" vertical="center" wrapText="1"/>
    </xf>
    <xf numFmtId="0" fontId="12" fillId="3" borderId="15" xfId="0" applyFont="1" applyFill="1" applyBorder="1" applyAlignment="1">
      <alignment horizontal="left" vertical="center" wrapText="1"/>
    </xf>
    <xf numFmtId="9" fontId="24" fillId="3" borderId="11" xfId="0" applyNumberFormat="1" applyFont="1" applyFill="1" applyBorder="1" applyAlignment="1">
      <alignment horizontal="left" vertical="center" wrapText="1"/>
    </xf>
    <xf numFmtId="9" fontId="24" fillId="3" borderId="11" xfId="0" applyNumberFormat="1" applyFont="1" applyFill="1" applyBorder="1" applyAlignment="1">
      <alignment horizontal="center" vertical="center" wrapText="1"/>
    </xf>
    <xf numFmtId="0" fontId="12" fillId="0" borderId="5" xfId="0" applyFont="1" applyBorder="1" applyAlignment="1">
      <alignment horizontal="left" vertical="center" wrapText="1"/>
    </xf>
    <xf numFmtId="9" fontId="24" fillId="0" borderId="5" xfId="0" applyNumberFormat="1" applyFont="1" applyBorder="1" applyAlignment="1">
      <alignment horizontal="left" vertical="center" wrapText="1"/>
    </xf>
    <xf numFmtId="9" fontId="24" fillId="3" borderId="14" xfId="0" applyNumberFormat="1" applyFont="1" applyFill="1" applyBorder="1" applyAlignment="1">
      <alignment horizontal="center" vertical="center" wrapText="1"/>
    </xf>
    <xf numFmtId="3" fontId="24" fillId="3" borderId="14" xfId="0" applyNumberFormat="1" applyFont="1" applyFill="1" applyBorder="1" applyAlignment="1">
      <alignment horizontal="right" vertical="center" wrapText="1"/>
    </xf>
    <xf numFmtId="3" fontId="24" fillId="0" borderId="11" xfId="0" applyNumberFormat="1" applyFont="1" applyBorder="1" applyAlignment="1">
      <alignment horizontal="right" vertical="center" wrapText="1"/>
    </xf>
    <xf numFmtId="3" fontId="24" fillId="3" borderId="11" xfId="0" applyNumberFormat="1" applyFont="1" applyFill="1" applyBorder="1" applyAlignment="1">
      <alignment horizontal="right" vertical="center" wrapText="1"/>
    </xf>
    <xf numFmtId="4" fontId="24" fillId="0" borderId="0" xfId="2" applyNumberFormat="1" applyFont="1"/>
    <xf numFmtId="0" fontId="12" fillId="2" borderId="15" xfId="0" applyFont="1" applyFill="1" applyBorder="1" applyAlignment="1">
      <alignment horizontal="left" vertical="center" wrapText="1"/>
    </xf>
    <xf numFmtId="9" fontId="24" fillId="2" borderId="11" xfId="0" applyNumberFormat="1" applyFont="1" applyFill="1" applyBorder="1" applyAlignment="1">
      <alignment horizontal="left" vertical="center" wrapText="1"/>
    </xf>
    <xf numFmtId="0" fontId="26" fillId="2" borderId="21" xfId="0" applyFont="1" applyFill="1" applyBorder="1" applyAlignment="1">
      <alignment horizontal="left" vertical="center" wrapText="1"/>
    </xf>
    <xf numFmtId="3" fontId="15" fillId="2" borderId="22" xfId="0" applyNumberFormat="1" applyFont="1" applyFill="1" applyBorder="1" applyAlignment="1">
      <alignment horizontal="center" vertical="center" wrapText="1"/>
    </xf>
    <xf numFmtId="3" fontId="15" fillId="2" borderId="22" xfId="0" applyNumberFormat="1" applyFont="1" applyFill="1" applyBorder="1" applyAlignment="1">
      <alignment horizontal="right" vertical="center" wrapText="1"/>
    </xf>
    <xf numFmtId="0" fontId="12" fillId="0" borderId="16" xfId="0" applyFont="1" applyBorder="1" applyAlignment="1">
      <alignment horizontal="justify" vertical="center" wrapText="1"/>
    </xf>
    <xf numFmtId="0" fontId="12" fillId="0" borderId="10" xfId="0" applyFont="1" applyBorder="1" applyAlignment="1">
      <alignment horizontal="justify" vertical="center" wrapText="1"/>
    </xf>
    <xf numFmtId="0" fontId="12" fillId="3" borderId="3" xfId="0" applyFont="1" applyFill="1" applyBorder="1" applyAlignment="1">
      <alignment horizontal="justify" vertical="center" wrapText="1"/>
    </xf>
    <xf numFmtId="9" fontId="24" fillId="3" borderId="3" xfId="0" applyNumberFormat="1" applyFont="1" applyFill="1" applyBorder="1" applyAlignment="1">
      <alignment horizontal="center" vertical="center" wrapText="1"/>
    </xf>
    <xf numFmtId="9" fontId="24" fillId="3" borderId="2" xfId="0" applyNumberFormat="1" applyFont="1" applyFill="1" applyBorder="1" applyAlignment="1">
      <alignment horizontal="center" vertical="center" wrapText="1"/>
    </xf>
    <xf numFmtId="0" fontId="12" fillId="0" borderId="32" xfId="0" applyFont="1" applyBorder="1" applyAlignment="1">
      <alignment horizontal="justify" vertical="center" wrapText="1"/>
    </xf>
    <xf numFmtId="0" fontId="0" fillId="0" borderId="0" xfId="0" applyAlignment="1">
      <alignment horizontal="right" vertical="center" wrapText="1"/>
    </xf>
    <xf numFmtId="9" fontId="24" fillId="0" borderId="0" xfId="0" applyNumberFormat="1" applyFont="1" applyAlignment="1">
      <alignment horizontal="center" vertical="center" wrapText="1"/>
    </xf>
    <xf numFmtId="9" fontId="24" fillId="0" borderId="4" xfId="0" applyNumberFormat="1" applyFont="1" applyBorder="1" applyAlignment="1">
      <alignment horizontal="center" vertical="center" wrapText="1"/>
    </xf>
    <xf numFmtId="0" fontId="8" fillId="0" borderId="0" xfId="0" applyFont="1" applyAlignment="1">
      <alignment horizontal="left" vertical="center" wrapText="1"/>
    </xf>
    <xf numFmtId="0" fontId="14" fillId="0" borderId="0" xfId="0" applyFont="1" applyAlignment="1">
      <alignment horizontal="center" vertical="center" wrapText="1"/>
    </xf>
    <xf numFmtId="0" fontId="0" fillId="0" borderId="0" xfId="0" applyAlignment="1">
      <alignment horizontal="center" vertical="center" wrapText="1"/>
    </xf>
    <xf numFmtId="0" fontId="8" fillId="0" borderId="4" xfId="0" applyFont="1" applyBorder="1" applyAlignment="1">
      <alignment horizontal="center" vertical="center" wrapText="1"/>
    </xf>
    <xf numFmtId="9" fontId="17" fillId="4" borderId="6" xfId="0" applyNumberFormat="1"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4" xfId="0" applyFont="1" applyFill="1" applyBorder="1" applyAlignment="1">
      <alignment horizontal="center" vertical="center" wrapText="1"/>
    </xf>
    <xf numFmtId="10" fontId="17" fillId="2" borderId="6" xfId="0" applyNumberFormat="1"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4" xfId="0" applyFont="1" applyBorder="1" applyAlignment="1">
      <alignment horizontal="center" vertical="center" wrapText="1"/>
    </xf>
    <xf numFmtId="9" fontId="17" fillId="2" borderId="6" xfId="0" applyNumberFormat="1" applyFont="1" applyFill="1" applyBorder="1" applyAlignment="1">
      <alignment horizontal="center" vertical="center" wrapText="1"/>
    </xf>
    <xf numFmtId="9" fontId="17" fillId="4" borderId="6" xfId="0" applyNumberFormat="1" applyFont="1" applyFill="1" applyBorder="1" applyAlignment="1">
      <alignment horizontal="left" vertical="center" wrapText="1"/>
    </xf>
    <xf numFmtId="9" fontId="17" fillId="4" borderId="7" xfId="0" applyNumberFormat="1" applyFont="1" applyFill="1" applyBorder="1" applyAlignment="1">
      <alignment horizontal="left" vertical="center" wrapText="1"/>
    </xf>
    <xf numFmtId="0" fontId="19" fillId="4" borderId="5" xfId="0" applyFont="1" applyFill="1" applyBorder="1" applyAlignment="1">
      <alignment horizontal="center" vertical="center" wrapText="1"/>
    </xf>
    <xf numFmtId="0" fontId="19" fillId="4" borderId="4"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3DFEE"/>
      <color rgb="FFDCE6F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325120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212725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624840</xdr:colOff>
      <xdr:row>1</xdr:row>
      <xdr:rowOff>250825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4"/>
  <sheetViews>
    <sheetView tabSelected="1" zoomScaleNormal="100" workbookViewId="0">
      <selection activeCell="C1" sqref="C1:E1"/>
    </sheetView>
  </sheetViews>
  <sheetFormatPr defaultRowHeight="14.4" x14ac:dyDescent="0.3"/>
  <cols>
    <col min="1" max="1" width="11.33203125" customWidth="1"/>
    <col min="2" max="2" width="25.88671875" customWidth="1"/>
    <col min="3" max="3" width="17" bestFit="1" customWidth="1"/>
    <col min="4" max="4" width="13.6640625" bestFit="1" customWidth="1"/>
    <col min="5" max="5" width="22.5546875" bestFit="1" customWidth="1"/>
    <col min="6" max="6" width="15.44140625" bestFit="1" customWidth="1"/>
  </cols>
  <sheetData>
    <row r="1" spans="2:13" ht="30" customHeight="1" x14ac:dyDescent="0.3">
      <c r="B1" s="6" t="s">
        <v>60</v>
      </c>
      <c r="C1" s="91" t="s">
        <v>61</v>
      </c>
      <c r="D1" s="91"/>
      <c r="E1" s="91"/>
      <c r="F1" s="8">
        <v>44966</v>
      </c>
    </row>
    <row r="2" spans="2:13" ht="28.8" x14ac:dyDescent="0.3">
      <c r="B2" s="4" t="s">
        <v>0</v>
      </c>
      <c r="C2" s="4" t="s">
        <v>1</v>
      </c>
      <c r="D2" s="4" t="s">
        <v>4</v>
      </c>
      <c r="E2" s="4" t="s">
        <v>6</v>
      </c>
      <c r="F2" s="4" t="s">
        <v>36</v>
      </c>
    </row>
    <row r="3" spans="2:13" ht="29.4" thickBot="1" x14ac:dyDescent="0.35">
      <c r="B3" s="5" t="s">
        <v>2</v>
      </c>
      <c r="C3" s="5" t="s">
        <v>3</v>
      </c>
      <c r="D3" s="5" t="s">
        <v>5</v>
      </c>
      <c r="E3" s="5" t="s">
        <v>7</v>
      </c>
      <c r="F3" s="5" t="s">
        <v>8</v>
      </c>
    </row>
    <row r="4" spans="2:13" ht="15.6" thickTop="1" thickBot="1" x14ac:dyDescent="0.35">
      <c r="B4" s="44" t="s">
        <v>98</v>
      </c>
      <c r="C4" s="45"/>
      <c r="D4" s="45"/>
      <c r="E4" s="45"/>
      <c r="F4" s="45"/>
    </row>
    <row r="5" spans="2:13" ht="15.6" thickTop="1" thickBot="1" x14ac:dyDescent="0.35">
      <c r="B5" s="56" t="s">
        <v>73</v>
      </c>
      <c r="C5" s="59">
        <v>0.13</v>
      </c>
      <c r="D5" s="38">
        <v>0.02</v>
      </c>
      <c r="E5" s="38">
        <f>C5+D5</f>
        <v>0.15</v>
      </c>
      <c r="F5" s="38">
        <f t="shared" ref="F5:F34" si="0">E5</f>
        <v>0.15</v>
      </c>
      <c r="G5" s="26"/>
      <c r="H5" s="26"/>
      <c r="I5" s="26"/>
      <c r="J5" s="25"/>
      <c r="K5" s="41"/>
      <c r="L5" s="41"/>
      <c r="M5" s="35"/>
    </row>
    <row r="6" spans="2:13" ht="15" thickBot="1" x14ac:dyDescent="0.35">
      <c r="B6" s="57" t="s">
        <v>41</v>
      </c>
      <c r="C6" s="60">
        <v>0.16</v>
      </c>
      <c r="D6" s="39">
        <v>0.03</v>
      </c>
      <c r="E6" s="39">
        <f t="shared" ref="E6:E34" si="1">C6+D6</f>
        <v>0.19</v>
      </c>
      <c r="F6" s="39">
        <f t="shared" si="0"/>
        <v>0.19</v>
      </c>
      <c r="G6" s="26"/>
      <c r="H6" s="26"/>
      <c r="I6" s="26"/>
      <c r="J6" s="25"/>
      <c r="K6" s="41"/>
      <c r="L6" s="41"/>
      <c r="M6" s="35"/>
    </row>
    <row r="7" spans="2:13" ht="15" thickBot="1" x14ac:dyDescent="0.35">
      <c r="B7" s="87" t="s">
        <v>10</v>
      </c>
      <c r="C7" s="88">
        <v>0.15</v>
      </c>
      <c r="D7" s="89">
        <v>0.02</v>
      </c>
      <c r="E7" s="89">
        <f t="shared" si="1"/>
        <v>0.16999999999999998</v>
      </c>
      <c r="F7" s="89">
        <f t="shared" si="0"/>
        <v>0.16999999999999998</v>
      </c>
      <c r="G7" s="26"/>
      <c r="H7" s="26"/>
      <c r="I7" s="26"/>
      <c r="J7" s="25"/>
      <c r="K7" s="41"/>
      <c r="L7" s="41"/>
      <c r="M7" s="35"/>
    </row>
    <row r="8" spans="2:13" ht="15" thickBot="1" x14ac:dyDescent="0.35">
      <c r="B8" s="57" t="s">
        <v>146</v>
      </c>
      <c r="C8" s="60">
        <v>0.21</v>
      </c>
      <c r="D8" s="39">
        <v>0.04</v>
      </c>
      <c r="E8" s="39">
        <f t="shared" si="1"/>
        <v>0.25</v>
      </c>
      <c r="F8" s="39">
        <f t="shared" si="0"/>
        <v>0.25</v>
      </c>
      <c r="G8" s="26"/>
      <c r="H8" s="26"/>
      <c r="I8" s="26"/>
      <c r="J8" s="25"/>
      <c r="K8" s="41"/>
      <c r="L8" s="41"/>
      <c r="M8" s="35"/>
    </row>
    <row r="9" spans="2:13" ht="15" thickBot="1" x14ac:dyDescent="0.35">
      <c r="B9" s="87" t="s">
        <v>11</v>
      </c>
      <c r="C9" s="88">
        <v>0.14000000000000001</v>
      </c>
      <c r="D9" s="89">
        <v>0.02</v>
      </c>
      <c r="E9" s="89">
        <f t="shared" si="1"/>
        <v>0.16</v>
      </c>
      <c r="F9" s="89">
        <f t="shared" si="0"/>
        <v>0.16</v>
      </c>
      <c r="G9" s="26"/>
      <c r="H9" s="26"/>
      <c r="I9" s="26"/>
      <c r="J9" s="25"/>
      <c r="K9" s="41"/>
      <c r="L9" s="41"/>
      <c r="M9" s="35"/>
    </row>
    <row r="10" spans="2:13" ht="15" thickBot="1" x14ac:dyDescent="0.35">
      <c r="B10" s="57" t="s">
        <v>72</v>
      </c>
      <c r="C10" s="60">
        <v>0.23</v>
      </c>
      <c r="D10" s="39">
        <v>0.02</v>
      </c>
      <c r="E10" s="39">
        <f t="shared" si="1"/>
        <v>0.25</v>
      </c>
      <c r="F10" s="39">
        <f t="shared" si="0"/>
        <v>0.25</v>
      </c>
      <c r="G10" s="26"/>
      <c r="H10" s="26"/>
      <c r="I10" s="26"/>
      <c r="J10" s="25"/>
      <c r="K10" s="41"/>
      <c r="L10" s="41"/>
      <c r="M10" s="35"/>
    </row>
    <row r="11" spans="2:13" ht="15" thickBot="1" x14ac:dyDescent="0.35">
      <c r="B11" s="87" t="s">
        <v>132</v>
      </c>
      <c r="C11" s="88">
        <v>0.14000000000000001</v>
      </c>
      <c r="D11" s="89">
        <v>0.03</v>
      </c>
      <c r="E11" s="89">
        <f t="shared" si="1"/>
        <v>0.17</v>
      </c>
      <c r="F11" s="89">
        <f t="shared" si="0"/>
        <v>0.17</v>
      </c>
      <c r="G11" s="26"/>
      <c r="H11" s="26"/>
      <c r="I11" s="26"/>
      <c r="J11" s="25"/>
      <c r="K11" s="41"/>
      <c r="L11" s="41"/>
      <c r="M11" s="35"/>
    </row>
    <row r="12" spans="2:13" ht="15" thickBot="1" x14ac:dyDescent="0.35">
      <c r="B12" s="57" t="s">
        <v>12</v>
      </c>
      <c r="C12" s="60">
        <v>0.14000000000000001</v>
      </c>
      <c r="D12" s="39">
        <v>0.02</v>
      </c>
      <c r="E12" s="39">
        <f t="shared" si="1"/>
        <v>0.16</v>
      </c>
      <c r="F12" s="39">
        <f t="shared" si="0"/>
        <v>0.16</v>
      </c>
      <c r="G12" s="26"/>
      <c r="H12" s="26"/>
      <c r="I12" s="26"/>
      <c r="J12" s="25"/>
      <c r="K12" s="41"/>
      <c r="L12" s="41"/>
      <c r="M12" s="35"/>
    </row>
    <row r="13" spans="2:13" ht="15" thickBot="1" x14ac:dyDescent="0.35">
      <c r="B13" s="87" t="s">
        <v>133</v>
      </c>
      <c r="C13" s="88">
        <v>0.14000000000000001</v>
      </c>
      <c r="D13" s="89">
        <v>0.03</v>
      </c>
      <c r="E13" s="89">
        <f t="shared" si="1"/>
        <v>0.17</v>
      </c>
      <c r="F13" s="89">
        <f t="shared" si="0"/>
        <v>0.17</v>
      </c>
      <c r="G13" s="26"/>
      <c r="H13" s="26"/>
      <c r="I13" s="26"/>
      <c r="J13" s="25"/>
      <c r="K13" s="41"/>
      <c r="L13" s="41"/>
      <c r="M13" s="35"/>
    </row>
    <row r="14" spans="2:13" ht="15" thickBot="1" x14ac:dyDescent="0.35">
      <c r="B14" s="57" t="s">
        <v>14</v>
      </c>
      <c r="C14" s="60">
        <v>0.22</v>
      </c>
      <c r="D14" s="39">
        <v>0.02</v>
      </c>
      <c r="E14" s="39">
        <f t="shared" si="1"/>
        <v>0.24</v>
      </c>
      <c r="F14" s="39">
        <f t="shared" si="0"/>
        <v>0.24</v>
      </c>
      <c r="G14" s="26"/>
      <c r="H14" s="26"/>
      <c r="I14" s="26"/>
      <c r="J14" s="25"/>
      <c r="K14" s="41"/>
      <c r="L14" s="41"/>
      <c r="M14" s="35"/>
    </row>
    <row r="15" spans="2:13" ht="15" thickBot="1" x14ac:dyDescent="0.35">
      <c r="B15" s="87" t="s">
        <v>13</v>
      </c>
      <c r="C15" s="88">
        <v>0.11</v>
      </c>
      <c r="D15" s="89">
        <v>0.04</v>
      </c>
      <c r="E15" s="89">
        <f t="shared" si="1"/>
        <v>0.15</v>
      </c>
      <c r="F15" s="89">
        <f t="shared" si="0"/>
        <v>0.15</v>
      </c>
      <c r="G15" s="26"/>
      <c r="H15" s="26"/>
      <c r="I15" s="26"/>
      <c r="J15" s="25"/>
      <c r="K15" s="41"/>
      <c r="L15" s="41"/>
      <c r="M15" s="35"/>
    </row>
    <row r="16" spans="2:13" ht="15" thickBot="1" x14ac:dyDescent="0.35">
      <c r="B16" s="57" t="s">
        <v>15</v>
      </c>
      <c r="C16" s="60">
        <v>0.14000000000000001</v>
      </c>
      <c r="D16" s="39">
        <v>0.02</v>
      </c>
      <c r="E16" s="39">
        <f t="shared" si="1"/>
        <v>0.16</v>
      </c>
      <c r="F16" s="39">
        <f t="shared" si="0"/>
        <v>0.16</v>
      </c>
      <c r="G16" s="26"/>
      <c r="H16" s="26"/>
      <c r="I16" s="26"/>
      <c r="J16" s="25"/>
      <c r="K16" s="41"/>
      <c r="L16" s="41"/>
      <c r="M16" s="35"/>
    </row>
    <row r="17" spans="2:13" ht="15" thickBot="1" x14ac:dyDescent="0.35">
      <c r="B17" s="87" t="s">
        <v>16</v>
      </c>
      <c r="C17" s="88">
        <v>0.15</v>
      </c>
      <c r="D17" s="89">
        <v>0.02</v>
      </c>
      <c r="E17" s="89">
        <f t="shared" si="1"/>
        <v>0.16999999999999998</v>
      </c>
      <c r="F17" s="89">
        <f t="shared" si="0"/>
        <v>0.16999999999999998</v>
      </c>
      <c r="G17" s="26"/>
      <c r="H17" s="26"/>
      <c r="I17" s="26"/>
      <c r="J17" s="25"/>
      <c r="K17" s="41"/>
      <c r="L17" s="41"/>
      <c r="M17" s="35"/>
    </row>
    <row r="18" spans="2:13" ht="15" thickBot="1" x14ac:dyDescent="0.35">
      <c r="B18" s="57" t="s">
        <v>17</v>
      </c>
      <c r="C18" s="60">
        <v>0.12</v>
      </c>
      <c r="D18" s="39">
        <v>0.02</v>
      </c>
      <c r="E18" s="39">
        <f t="shared" si="1"/>
        <v>0.13999999999999999</v>
      </c>
      <c r="F18" s="39">
        <f t="shared" si="0"/>
        <v>0.13999999999999999</v>
      </c>
      <c r="G18" s="26"/>
      <c r="H18" s="26"/>
      <c r="I18" s="26"/>
      <c r="J18" s="25"/>
      <c r="K18" s="41"/>
      <c r="L18" s="41"/>
      <c r="M18" s="35"/>
    </row>
    <row r="19" spans="2:13" ht="15" thickBot="1" x14ac:dyDescent="0.35">
      <c r="B19" s="87" t="s">
        <v>18</v>
      </c>
      <c r="C19" s="88">
        <v>0.12</v>
      </c>
      <c r="D19" s="89">
        <v>0.02</v>
      </c>
      <c r="E19" s="89">
        <f t="shared" si="1"/>
        <v>0.13999999999999999</v>
      </c>
      <c r="F19" s="89">
        <f t="shared" si="0"/>
        <v>0.13999999999999999</v>
      </c>
      <c r="G19" s="26"/>
      <c r="H19" s="26"/>
      <c r="I19" s="26"/>
      <c r="J19" s="25"/>
      <c r="K19" s="41"/>
      <c r="L19" s="41"/>
      <c r="M19" s="35"/>
    </row>
    <row r="20" spans="2:13" ht="15" thickBot="1" x14ac:dyDescent="0.35">
      <c r="B20" s="57" t="s">
        <v>42</v>
      </c>
      <c r="C20" s="60">
        <v>0.14000000000000001</v>
      </c>
      <c r="D20" s="39">
        <v>0.02</v>
      </c>
      <c r="E20" s="39">
        <f t="shared" si="1"/>
        <v>0.16</v>
      </c>
      <c r="F20" s="39">
        <f t="shared" si="0"/>
        <v>0.16</v>
      </c>
      <c r="G20" s="26"/>
      <c r="H20" s="26"/>
      <c r="I20" s="26"/>
      <c r="J20" s="25"/>
      <c r="K20" s="41"/>
      <c r="L20" s="41"/>
      <c r="M20" s="35"/>
    </row>
    <row r="21" spans="2:13" ht="15" thickBot="1" x14ac:dyDescent="0.35">
      <c r="B21" s="87" t="s">
        <v>9</v>
      </c>
      <c r="C21" s="88">
        <v>0.09</v>
      </c>
      <c r="D21" s="89">
        <v>0.01</v>
      </c>
      <c r="E21" s="89">
        <f t="shared" si="1"/>
        <v>9.9999999999999992E-2</v>
      </c>
      <c r="F21" s="89">
        <f t="shared" si="0"/>
        <v>9.9999999999999992E-2</v>
      </c>
      <c r="G21" s="26"/>
      <c r="H21" s="26"/>
      <c r="I21" s="26"/>
      <c r="J21" s="25"/>
      <c r="K21" s="41"/>
      <c r="L21" s="41"/>
      <c r="M21" s="35"/>
    </row>
    <row r="22" spans="2:13" ht="15" thickBot="1" x14ac:dyDescent="0.35">
      <c r="B22" s="57" t="s">
        <v>19</v>
      </c>
      <c r="C22" s="60">
        <v>0.14000000000000001</v>
      </c>
      <c r="D22" s="39">
        <v>0.02</v>
      </c>
      <c r="E22" s="39">
        <f t="shared" si="1"/>
        <v>0.16</v>
      </c>
      <c r="F22" s="39">
        <f t="shared" si="0"/>
        <v>0.16</v>
      </c>
      <c r="G22" s="26"/>
      <c r="H22" s="26"/>
      <c r="I22" s="26"/>
      <c r="J22" s="25"/>
      <c r="K22" s="41"/>
      <c r="L22" s="41"/>
      <c r="M22" s="35"/>
    </row>
    <row r="23" spans="2:13" ht="15" thickBot="1" x14ac:dyDescent="0.35">
      <c r="B23" s="87" t="s">
        <v>20</v>
      </c>
      <c r="C23" s="88">
        <v>0.09</v>
      </c>
      <c r="D23" s="89">
        <v>0.02</v>
      </c>
      <c r="E23" s="89">
        <f t="shared" si="1"/>
        <v>0.11</v>
      </c>
      <c r="F23" s="89">
        <f t="shared" si="0"/>
        <v>0.11</v>
      </c>
      <c r="G23" s="26"/>
      <c r="H23" s="26"/>
      <c r="I23" s="26"/>
      <c r="J23" s="25"/>
      <c r="K23" s="41"/>
      <c r="L23" s="41"/>
      <c r="M23" s="35"/>
    </row>
    <row r="24" spans="2:13" ht="15" thickBot="1" x14ac:dyDescent="0.35">
      <c r="B24" s="57" t="s">
        <v>131</v>
      </c>
      <c r="C24" s="60">
        <v>0.2</v>
      </c>
      <c r="D24" s="39">
        <v>0.04</v>
      </c>
      <c r="E24" s="39">
        <f t="shared" si="1"/>
        <v>0.24000000000000002</v>
      </c>
      <c r="F24" s="39">
        <f t="shared" si="0"/>
        <v>0.24000000000000002</v>
      </c>
      <c r="G24" s="26"/>
      <c r="H24" s="26"/>
      <c r="I24" s="26"/>
      <c r="J24" s="25"/>
      <c r="K24" s="41"/>
      <c r="L24" s="41"/>
      <c r="M24" s="35"/>
    </row>
    <row r="25" spans="2:13" ht="15" thickBot="1" x14ac:dyDescent="0.35">
      <c r="B25" s="87" t="s">
        <v>74</v>
      </c>
      <c r="C25" s="88">
        <v>0.19</v>
      </c>
      <c r="D25" s="89">
        <v>0.03</v>
      </c>
      <c r="E25" s="89">
        <f t="shared" si="1"/>
        <v>0.22</v>
      </c>
      <c r="F25" s="89">
        <f t="shared" si="0"/>
        <v>0.22</v>
      </c>
      <c r="G25" s="26"/>
      <c r="H25" s="26"/>
      <c r="I25" s="26"/>
      <c r="J25" s="25"/>
      <c r="K25" s="41"/>
      <c r="L25" s="41"/>
      <c r="M25" s="35"/>
    </row>
    <row r="26" spans="2:13" ht="15" thickBot="1" x14ac:dyDescent="0.35">
      <c r="B26" s="57" t="s">
        <v>43</v>
      </c>
      <c r="C26" s="60">
        <v>0.11</v>
      </c>
      <c r="D26" s="39">
        <v>0.02</v>
      </c>
      <c r="E26" s="39">
        <f t="shared" si="1"/>
        <v>0.13</v>
      </c>
      <c r="F26" s="39">
        <f t="shared" si="0"/>
        <v>0.13</v>
      </c>
      <c r="G26" s="26"/>
      <c r="H26" s="26"/>
      <c r="I26" s="26"/>
      <c r="J26" s="25"/>
      <c r="K26" s="41"/>
      <c r="L26" s="41"/>
      <c r="M26" s="35"/>
    </row>
    <row r="27" spans="2:13" ht="15" thickBot="1" x14ac:dyDescent="0.35">
      <c r="B27" s="87" t="s">
        <v>21</v>
      </c>
      <c r="C27" s="88">
        <v>0.78</v>
      </c>
      <c r="D27" s="89">
        <v>0.06</v>
      </c>
      <c r="E27" s="89">
        <f t="shared" si="1"/>
        <v>0.84000000000000008</v>
      </c>
      <c r="F27" s="89">
        <f t="shared" si="0"/>
        <v>0.84000000000000008</v>
      </c>
      <c r="G27" s="26"/>
      <c r="H27" s="26"/>
      <c r="I27" s="26"/>
      <c r="J27" s="25"/>
      <c r="K27" s="41"/>
      <c r="L27" s="41"/>
      <c r="M27" s="35"/>
    </row>
    <row r="28" spans="2:13" ht="15" thickBot="1" x14ac:dyDescent="0.35">
      <c r="B28" s="57" t="s">
        <v>22</v>
      </c>
      <c r="C28" s="60">
        <v>0.14000000000000001</v>
      </c>
      <c r="D28" s="39">
        <v>0.02</v>
      </c>
      <c r="E28" s="39">
        <f t="shared" si="1"/>
        <v>0.16</v>
      </c>
      <c r="F28" s="39">
        <f t="shared" si="0"/>
        <v>0.16</v>
      </c>
      <c r="G28" s="26"/>
      <c r="H28" s="26"/>
      <c r="I28" s="26"/>
      <c r="J28" s="25"/>
      <c r="K28" s="41"/>
      <c r="L28" s="41"/>
      <c r="M28" s="35"/>
    </row>
    <row r="29" spans="2:13" ht="15" thickBot="1" x14ac:dyDescent="0.35">
      <c r="B29" s="87" t="s">
        <v>23</v>
      </c>
      <c r="C29" s="88">
        <v>0.1</v>
      </c>
      <c r="D29" s="89">
        <v>0.02</v>
      </c>
      <c r="E29" s="89">
        <f t="shared" si="1"/>
        <v>0.12000000000000001</v>
      </c>
      <c r="F29" s="89">
        <f t="shared" si="0"/>
        <v>0.12000000000000001</v>
      </c>
      <c r="G29" s="26"/>
      <c r="H29" s="26"/>
      <c r="I29" s="26"/>
      <c r="J29" s="25"/>
      <c r="K29" s="41"/>
      <c r="L29" s="41"/>
      <c r="M29" s="35"/>
    </row>
    <row r="30" spans="2:13" ht="15" thickBot="1" x14ac:dyDescent="0.35">
      <c r="B30" s="57" t="s">
        <v>24</v>
      </c>
      <c r="C30" s="60">
        <v>0.1</v>
      </c>
      <c r="D30" s="39">
        <v>0.02</v>
      </c>
      <c r="E30" s="39">
        <f t="shared" si="1"/>
        <v>0.12000000000000001</v>
      </c>
      <c r="F30" s="39">
        <f t="shared" si="0"/>
        <v>0.12000000000000001</v>
      </c>
      <c r="G30" s="26"/>
      <c r="H30" s="26"/>
      <c r="I30" s="26"/>
      <c r="J30" s="25"/>
      <c r="K30" s="41"/>
      <c r="L30" s="41"/>
      <c r="M30" s="35"/>
    </row>
    <row r="31" spans="2:13" ht="15" thickBot="1" x14ac:dyDescent="0.35">
      <c r="B31" s="87" t="s">
        <v>95</v>
      </c>
      <c r="C31" s="88">
        <v>0.14000000000000001</v>
      </c>
      <c r="D31" s="89">
        <v>0.03</v>
      </c>
      <c r="E31" s="89">
        <f t="shared" si="1"/>
        <v>0.17</v>
      </c>
      <c r="F31" s="89">
        <f t="shared" si="0"/>
        <v>0.17</v>
      </c>
      <c r="G31" s="26"/>
      <c r="H31" s="26"/>
      <c r="I31" s="26"/>
      <c r="J31" s="25"/>
      <c r="K31" s="41"/>
      <c r="L31" s="41"/>
      <c r="M31" s="35"/>
    </row>
    <row r="32" spans="2:13" ht="15" thickBot="1" x14ac:dyDescent="0.35">
      <c r="B32" s="57" t="s">
        <v>25</v>
      </c>
      <c r="C32" s="60">
        <v>0.1</v>
      </c>
      <c r="D32" s="39">
        <v>0.02</v>
      </c>
      <c r="E32" s="39">
        <f t="shared" si="1"/>
        <v>0.12000000000000001</v>
      </c>
      <c r="F32" s="39">
        <f t="shared" si="0"/>
        <v>0.12000000000000001</v>
      </c>
      <c r="G32" s="26"/>
      <c r="H32" s="26"/>
      <c r="I32" s="26"/>
      <c r="J32" s="25"/>
      <c r="K32" s="41"/>
      <c r="L32" s="41"/>
      <c r="M32" s="35"/>
    </row>
    <row r="33" spans="2:13" ht="15" thickBot="1" x14ac:dyDescent="0.35">
      <c r="B33" s="87" t="s">
        <v>26</v>
      </c>
      <c r="C33" s="88">
        <v>0.13</v>
      </c>
      <c r="D33" s="89">
        <v>0.02</v>
      </c>
      <c r="E33" s="89">
        <f t="shared" si="1"/>
        <v>0.15</v>
      </c>
      <c r="F33" s="89">
        <f t="shared" si="0"/>
        <v>0.15</v>
      </c>
      <c r="G33" s="26"/>
      <c r="H33" s="26"/>
      <c r="I33" s="26"/>
      <c r="J33" s="25"/>
      <c r="K33" s="41"/>
      <c r="L33" s="41"/>
      <c r="M33" s="35"/>
    </row>
    <row r="34" spans="2:13" ht="15" thickBot="1" x14ac:dyDescent="0.35">
      <c r="B34" s="57" t="s">
        <v>93</v>
      </c>
      <c r="C34" s="60">
        <v>0.13</v>
      </c>
      <c r="D34" s="39">
        <v>0.03</v>
      </c>
      <c r="E34" s="39">
        <f t="shared" si="1"/>
        <v>0.16</v>
      </c>
      <c r="F34" s="39">
        <f t="shared" si="0"/>
        <v>0.16</v>
      </c>
      <c r="G34" s="26"/>
      <c r="H34" s="26"/>
      <c r="I34" s="26"/>
      <c r="J34" s="25"/>
      <c r="K34" s="41"/>
      <c r="L34" s="41"/>
      <c r="M34" s="35"/>
    </row>
    <row r="35" spans="2:13" ht="15" thickBot="1" x14ac:dyDescent="0.35">
      <c r="B35" s="87" t="s">
        <v>27</v>
      </c>
      <c r="C35" s="88">
        <v>0.11</v>
      </c>
      <c r="D35" s="89">
        <v>0.02</v>
      </c>
      <c r="E35" s="89">
        <f t="shared" ref="E35:E38" si="2">C35+D35</f>
        <v>0.13</v>
      </c>
      <c r="F35" s="89">
        <f t="shared" ref="F35:F38" si="3">E35</f>
        <v>0.13</v>
      </c>
      <c r="G35" s="26"/>
      <c r="H35" s="26"/>
      <c r="I35" s="26"/>
      <c r="J35" s="25"/>
      <c r="K35" s="41"/>
      <c r="L35" s="41"/>
      <c r="M35" s="35"/>
    </row>
    <row r="36" spans="2:13" ht="15" thickBot="1" x14ac:dyDescent="0.35">
      <c r="B36" s="57" t="s">
        <v>94</v>
      </c>
      <c r="C36" s="60">
        <v>0.13</v>
      </c>
      <c r="D36" s="39">
        <v>0.02</v>
      </c>
      <c r="E36" s="39">
        <f t="shared" si="2"/>
        <v>0.15</v>
      </c>
      <c r="F36" s="39">
        <f t="shared" si="3"/>
        <v>0.15</v>
      </c>
      <c r="G36" s="26"/>
      <c r="H36" s="26"/>
      <c r="I36" s="26"/>
      <c r="J36" s="25"/>
      <c r="K36" s="41"/>
      <c r="L36" s="41"/>
      <c r="M36" s="35"/>
    </row>
    <row r="37" spans="2:13" ht="15" thickBot="1" x14ac:dyDescent="0.35">
      <c r="B37" s="87" t="s">
        <v>28</v>
      </c>
      <c r="C37" s="88">
        <v>0.2</v>
      </c>
      <c r="D37" s="89">
        <v>0.02</v>
      </c>
      <c r="E37" s="89">
        <f t="shared" si="2"/>
        <v>0.22</v>
      </c>
      <c r="F37" s="89">
        <f t="shared" si="3"/>
        <v>0.22</v>
      </c>
      <c r="G37" s="26"/>
      <c r="H37" s="26"/>
      <c r="I37" s="26"/>
      <c r="J37" s="25"/>
      <c r="K37" s="41"/>
      <c r="L37" s="41"/>
      <c r="M37" s="35"/>
    </row>
    <row r="38" spans="2:13" ht="15" thickBot="1" x14ac:dyDescent="0.35">
      <c r="B38" s="57" t="s">
        <v>29</v>
      </c>
      <c r="C38" s="60">
        <v>0.14000000000000001</v>
      </c>
      <c r="D38" s="39">
        <v>0.02</v>
      </c>
      <c r="E38" s="39">
        <f t="shared" si="2"/>
        <v>0.16</v>
      </c>
      <c r="F38" s="39">
        <f t="shared" si="3"/>
        <v>0.16</v>
      </c>
      <c r="G38" s="26"/>
      <c r="H38" s="26"/>
      <c r="I38" s="26"/>
      <c r="J38" s="25"/>
      <c r="K38" s="41"/>
      <c r="L38" s="41"/>
      <c r="M38" s="35"/>
    </row>
    <row r="39" spans="2:13" ht="15.6" thickTop="1" thickBot="1" x14ac:dyDescent="0.35">
      <c r="B39" s="44" t="s">
        <v>99</v>
      </c>
      <c r="C39" s="55"/>
      <c r="D39" s="55"/>
      <c r="E39" s="55"/>
      <c r="F39" s="55"/>
      <c r="G39" s="26"/>
      <c r="H39" s="26"/>
      <c r="I39" s="26"/>
    </row>
    <row r="40" spans="2:13" ht="15.6" thickTop="1" thickBot="1" x14ac:dyDescent="0.35">
      <c r="B40" s="51" t="s">
        <v>106</v>
      </c>
      <c r="C40" s="52">
        <v>0.24</v>
      </c>
      <c r="D40" s="40">
        <v>0.04</v>
      </c>
      <c r="E40" s="40">
        <f t="shared" ref="E40" si="4">C40+D40</f>
        <v>0.27999999999999997</v>
      </c>
      <c r="F40" s="40">
        <f t="shared" ref="F40" si="5">E40</f>
        <v>0.27999999999999997</v>
      </c>
      <c r="G40" s="26"/>
      <c r="H40" s="26"/>
      <c r="I40" s="26"/>
    </row>
    <row r="41" spans="2:13" ht="15" thickBot="1" x14ac:dyDescent="0.35">
      <c r="B41" s="57" t="s">
        <v>100</v>
      </c>
      <c r="C41" s="60">
        <v>0.38</v>
      </c>
      <c r="D41" s="39">
        <v>0.04</v>
      </c>
      <c r="E41" s="39">
        <f t="shared" ref="E41:E63" si="6">C41+D41</f>
        <v>0.42</v>
      </c>
      <c r="F41" s="39">
        <f t="shared" ref="F41:F63" si="7">E41</f>
        <v>0.42</v>
      </c>
      <c r="G41" s="26"/>
      <c r="H41" s="26"/>
      <c r="I41" s="26"/>
      <c r="J41" s="25"/>
      <c r="K41" s="41"/>
      <c r="L41" s="41"/>
      <c r="M41" s="35"/>
    </row>
    <row r="42" spans="2:13" ht="15" thickBot="1" x14ac:dyDescent="0.35">
      <c r="B42" s="51" t="s">
        <v>101</v>
      </c>
      <c r="C42" s="52">
        <v>0.37</v>
      </c>
      <c r="D42" s="40">
        <v>0.04</v>
      </c>
      <c r="E42" s="40">
        <f t="shared" si="6"/>
        <v>0.41</v>
      </c>
      <c r="F42" s="40">
        <f t="shared" si="7"/>
        <v>0.41</v>
      </c>
      <c r="G42" s="26"/>
      <c r="H42" s="26"/>
      <c r="I42" s="26"/>
      <c r="J42" s="25"/>
      <c r="K42" s="41"/>
      <c r="L42" s="41"/>
      <c r="M42" s="35"/>
    </row>
    <row r="43" spans="2:13" ht="15" thickBot="1" x14ac:dyDescent="0.35">
      <c r="B43" s="57" t="s">
        <v>102</v>
      </c>
      <c r="C43" s="60">
        <v>0.36</v>
      </c>
      <c r="D43" s="39">
        <v>0.04</v>
      </c>
      <c r="E43" s="39">
        <f t="shared" si="6"/>
        <v>0.39999999999999997</v>
      </c>
      <c r="F43" s="39">
        <f t="shared" si="7"/>
        <v>0.39999999999999997</v>
      </c>
      <c r="G43" s="26"/>
      <c r="H43" s="26"/>
      <c r="I43" s="26"/>
      <c r="J43" s="25"/>
      <c r="K43" s="41"/>
      <c r="L43" s="41"/>
      <c r="M43" s="35"/>
    </row>
    <row r="44" spans="2:13" ht="15.75" customHeight="1" thickBot="1" x14ac:dyDescent="0.35">
      <c r="B44" s="51" t="s">
        <v>109</v>
      </c>
      <c r="C44" s="52">
        <v>0.36</v>
      </c>
      <c r="D44" s="40">
        <v>0.04</v>
      </c>
      <c r="E44" s="40">
        <f t="shared" si="6"/>
        <v>0.39999999999999997</v>
      </c>
      <c r="F44" s="40">
        <f t="shared" si="7"/>
        <v>0.39999999999999997</v>
      </c>
      <c r="G44" s="26"/>
      <c r="H44" s="26"/>
      <c r="I44" s="26"/>
      <c r="J44" s="25"/>
      <c r="K44" s="41"/>
      <c r="L44" s="41"/>
      <c r="M44" s="35"/>
    </row>
    <row r="45" spans="2:13" ht="15" thickBot="1" x14ac:dyDescent="0.35">
      <c r="B45" s="57" t="s">
        <v>127</v>
      </c>
      <c r="C45" s="60">
        <v>0.36</v>
      </c>
      <c r="D45" s="39">
        <v>0.04</v>
      </c>
      <c r="E45" s="39">
        <f t="shared" si="6"/>
        <v>0.39999999999999997</v>
      </c>
      <c r="F45" s="39">
        <f t="shared" si="7"/>
        <v>0.39999999999999997</v>
      </c>
      <c r="G45" s="26"/>
      <c r="H45" s="26"/>
      <c r="I45" s="26"/>
      <c r="J45" s="25"/>
      <c r="K45" s="41"/>
      <c r="L45" s="41"/>
      <c r="M45" s="35"/>
    </row>
    <row r="46" spans="2:13" ht="15" thickBot="1" x14ac:dyDescent="0.35">
      <c r="B46" s="51" t="s">
        <v>128</v>
      </c>
      <c r="C46" s="52">
        <v>0.36</v>
      </c>
      <c r="D46" s="40">
        <v>0.04</v>
      </c>
      <c r="E46" s="40">
        <f t="shared" si="6"/>
        <v>0.39999999999999997</v>
      </c>
      <c r="F46" s="40">
        <f t="shared" si="7"/>
        <v>0.39999999999999997</v>
      </c>
      <c r="G46" s="26"/>
      <c r="H46" s="26"/>
      <c r="I46" s="26"/>
      <c r="J46" s="25"/>
      <c r="K46" s="41"/>
      <c r="L46" s="41"/>
      <c r="M46" s="35"/>
    </row>
    <row r="47" spans="2:13" ht="15" thickBot="1" x14ac:dyDescent="0.35">
      <c r="B47" s="57" t="s">
        <v>110</v>
      </c>
      <c r="C47" s="60">
        <v>0.31</v>
      </c>
      <c r="D47" s="39">
        <v>0.04</v>
      </c>
      <c r="E47" s="39">
        <f t="shared" si="6"/>
        <v>0.35</v>
      </c>
      <c r="F47" s="39">
        <f t="shared" si="7"/>
        <v>0.35</v>
      </c>
      <c r="G47" s="26"/>
      <c r="H47" s="26"/>
      <c r="I47" s="26"/>
    </row>
    <row r="48" spans="2:13" ht="15" thickBot="1" x14ac:dyDescent="0.35">
      <c r="B48" s="51" t="s">
        <v>111</v>
      </c>
      <c r="C48" s="52">
        <v>0.28999999999999998</v>
      </c>
      <c r="D48" s="40">
        <v>0.04</v>
      </c>
      <c r="E48" s="40">
        <f t="shared" si="6"/>
        <v>0.32999999999999996</v>
      </c>
      <c r="F48" s="40">
        <f t="shared" si="7"/>
        <v>0.32999999999999996</v>
      </c>
      <c r="G48" s="26"/>
      <c r="H48" s="26"/>
      <c r="I48" s="26"/>
    </row>
    <row r="49" spans="2:9" ht="15" thickBot="1" x14ac:dyDescent="0.35">
      <c r="B49" s="57" t="s">
        <v>112</v>
      </c>
      <c r="C49" s="60">
        <v>0.28000000000000003</v>
      </c>
      <c r="D49" s="39">
        <v>0.04</v>
      </c>
      <c r="E49" s="39">
        <f t="shared" si="6"/>
        <v>0.32</v>
      </c>
      <c r="F49" s="39">
        <f t="shared" si="7"/>
        <v>0.32</v>
      </c>
      <c r="G49" s="26"/>
      <c r="H49" s="26"/>
      <c r="I49" s="26"/>
    </row>
    <row r="50" spans="2:9" ht="15" thickBot="1" x14ac:dyDescent="0.35">
      <c r="B50" s="51" t="s">
        <v>113</v>
      </c>
      <c r="C50" s="52">
        <v>0.3</v>
      </c>
      <c r="D50" s="40">
        <v>0.04</v>
      </c>
      <c r="E50" s="40">
        <f t="shared" si="6"/>
        <v>0.33999999999999997</v>
      </c>
      <c r="F50" s="40">
        <f t="shared" si="7"/>
        <v>0.33999999999999997</v>
      </c>
      <c r="G50" s="26"/>
      <c r="H50" s="26"/>
      <c r="I50" s="26"/>
    </row>
    <row r="51" spans="2:9" ht="15" thickBot="1" x14ac:dyDescent="0.35">
      <c r="B51" s="57" t="s">
        <v>114</v>
      </c>
      <c r="C51" s="60">
        <v>0.24</v>
      </c>
      <c r="D51" s="39">
        <v>0.04</v>
      </c>
      <c r="E51" s="39">
        <f t="shared" si="6"/>
        <v>0.27999999999999997</v>
      </c>
      <c r="F51" s="39">
        <f t="shared" si="7"/>
        <v>0.27999999999999997</v>
      </c>
      <c r="G51" s="26"/>
      <c r="H51" s="26"/>
      <c r="I51" s="26"/>
    </row>
    <row r="52" spans="2:9" ht="15" thickBot="1" x14ac:dyDescent="0.35">
      <c r="B52" s="51" t="s">
        <v>107</v>
      </c>
      <c r="C52" s="52">
        <v>0.36</v>
      </c>
      <c r="D52" s="40">
        <v>0.04</v>
      </c>
      <c r="E52" s="40">
        <f t="shared" si="6"/>
        <v>0.39999999999999997</v>
      </c>
      <c r="F52" s="40">
        <f t="shared" si="7"/>
        <v>0.39999999999999997</v>
      </c>
      <c r="G52" s="26"/>
      <c r="H52" s="26"/>
      <c r="I52" s="26"/>
    </row>
    <row r="53" spans="2:9" ht="15" thickBot="1" x14ac:dyDescent="0.35">
      <c r="B53" s="57" t="s">
        <v>103</v>
      </c>
      <c r="C53" s="60">
        <v>0.4</v>
      </c>
      <c r="D53" s="39">
        <v>0.04</v>
      </c>
      <c r="E53" s="39">
        <f t="shared" si="6"/>
        <v>0.44</v>
      </c>
      <c r="F53" s="39">
        <f t="shared" si="7"/>
        <v>0.44</v>
      </c>
      <c r="G53" s="26"/>
      <c r="H53" s="26"/>
      <c r="I53" s="26"/>
    </row>
    <row r="54" spans="2:9" ht="15" thickBot="1" x14ac:dyDescent="0.35">
      <c r="B54" s="51" t="s">
        <v>104</v>
      </c>
      <c r="C54" s="52">
        <v>0.41</v>
      </c>
      <c r="D54" s="40">
        <v>0.04</v>
      </c>
      <c r="E54" s="40">
        <f t="shared" si="6"/>
        <v>0.44999999999999996</v>
      </c>
      <c r="F54" s="40">
        <f t="shared" si="7"/>
        <v>0.44999999999999996</v>
      </c>
      <c r="G54" s="26"/>
      <c r="H54" s="26"/>
      <c r="I54" s="26"/>
    </row>
    <row r="55" spans="2:9" ht="15" thickBot="1" x14ac:dyDescent="0.35">
      <c r="B55" s="57" t="s">
        <v>105</v>
      </c>
      <c r="C55" s="60">
        <v>0.37</v>
      </c>
      <c r="D55" s="39">
        <v>0.04</v>
      </c>
      <c r="E55" s="39">
        <f t="shared" si="6"/>
        <v>0.41</v>
      </c>
      <c r="F55" s="39">
        <f t="shared" si="7"/>
        <v>0.41</v>
      </c>
      <c r="G55" s="26"/>
      <c r="H55" s="26"/>
      <c r="I55" s="26"/>
    </row>
    <row r="56" spans="2:9" ht="15" thickBot="1" x14ac:dyDescent="0.35">
      <c r="B56" s="51" t="s">
        <v>115</v>
      </c>
      <c r="C56" s="52">
        <v>0.35</v>
      </c>
      <c r="D56" s="40">
        <v>0.04</v>
      </c>
      <c r="E56" s="40">
        <f t="shared" si="6"/>
        <v>0.38999999999999996</v>
      </c>
      <c r="F56" s="40">
        <f t="shared" si="7"/>
        <v>0.38999999999999996</v>
      </c>
      <c r="G56" s="26"/>
      <c r="H56" s="26"/>
      <c r="I56" s="26"/>
    </row>
    <row r="57" spans="2:9" ht="15" thickBot="1" x14ac:dyDescent="0.35">
      <c r="B57" s="57" t="s">
        <v>116</v>
      </c>
      <c r="C57" s="60">
        <v>0.34</v>
      </c>
      <c r="D57" s="39">
        <v>0.04</v>
      </c>
      <c r="E57" s="39">
        <f t="shared" si="6"/>
        <v>0.38</v>
      </c>
      <c r="F57" s="39">
        <f t="shared" si="7"/>
        <v>0.38</v>
      </c>
      <c r="G57" s="26"/>
      <c r="H57" s="26"/>
      <c r="I57" s="26"/>
    </row>
    <row r="58" spans="2:9" ht="15" thickBot="1" x14ac:dyDescent="0.35">
      <c r="B58" s="51" t="s">
        <v>117</v>
      </c>
      <c r="C58" s="52">
        <v>0.39</v>
      </c>
      <c r="D58" s="40">
        <v>0.04</v>
      </c>
      <c r="E58" s="40">
        <f t="shared" si="6"/>
        <v>0.43</v>
      </c>
      <c r="F58" s="40">
        <f t="shared" si="7"/>
        <v>0.43</v>
      </c>
      <c r="G58" s="26"/>
      <c r="H58" s="26"/>
      <c r="I58" s="26"/>
    </row>
    <row r="59" spans="2:9" ht="15" thickBot="1" x14ac:dyDescent="0.35">
      <c r="B59" s="57" t="s">
        <v>118</v>
      </c>
      <c r="C59" s="60">
        <v>0.35</v>
      </c>
      <c r="D59" s="39">
        <v>0.04</v>
      </c>
      <c r="E59" s="39">
        <f t="shared" si="6"/>
        <v>0.38999999999999996</v>
      </c>
      <c r="F59" s="39">
        <f t="shared" si="7"/>
        <v>0.38999999999999996</v>
      </c>
      <c r="G59" s="26"/>
      <c r="H59" s="26"/>
      <c r="I59" s="26"/>
    </row>
    <row r="60" spans="2:9" ht="15" thickBot="1" x14ac:dyDescent="0.35">
      <c r="B60" s="51" t="s">
        <v>119</v>
      </c>
      <c r="C60" s="52">
        <v>0.3</v>
      </c>
      <c r="D60" s="40">
        <v>0.04</v>
      </c>
      <c r="E60" s="40">
        <f t="shared" si="6"/>
        <v>0.33999999999999997</v>
      </c>
      <c r="F60" s="40">
        <f t="shared" si="7"/>
        <v>0.33999999999999997</v>
      </c>
      <c r="G60" s="26"/>
      <c r="H60" s="26"/>
      <c r="I60" s="26"/>
    </row>
    <row r="61" spans="2:9" ht="15" thickBot="1" x14ac:dyDescent="0.35">
      <c r="B61" s="57" t="s">
        <v>120</v>
      </c>
      <c r="C61" s="60">
        <v>0.26</v>
      </c>
      <c r="D61" s="39">
        <v>0.04</v>
      </c>
      <c r="E61" s="39">
        <f t="shared" si="6"/>
        <v>0.3</v>
      </c>
      <c r="F61" s="39">
        <f t="shared" si="7"/>
        <v>0.3</v>
      </c>
      <c r="G61" s="26"/>
      <c r="H61" s="26"/>
      <c r="I61" s="26"/>
    </row>
    <row r="62" spans="2:9" ht="15" thickBot="1" x14ac:dyDescent="0.35">
      <c r="B62" s="51" t="s">
        <v>121</v>
      </c>
      <c r="C62" s="52">
        <v>0.24</v>
      </c>
      <c r="D62" s="40">
        <v>0.04</v>
      </c>
      <c r="E62" s="40">
        <f t="shared" si="6"/>
        <v>0.27999999999999997</v>
      </c>
      <c r="F62" s="40">
        <f t="shared" si="7"/>
        <v>0.27999999999999997</v>
      </c>
      <c r="G62" s="26"/>
      <c r="H62" s="26"/>
      <c r="I62" s="26"/>
    </row>
    <row r="63" spans="2:9" ht="15" thickBot="1" x14ac:dyDescent="0.35">
      <c r="B63" s="62" t="s">
        <v>122</v>
      </c>
      <c r="C63" s="63">
        <v>0.21</v>
      </c>
      <c r="D63" s="64">
        <v>0.04</v>
      </c>
      <c r="E63" s="64">
        <f t="shared" si="6"/>
        <v>0.25</v>
      </c>
      <c r="F63" s="64">
        <f t="shared" si="7"/>
        <v>0.25</v>
      </c>
      <c r="G63" s="26"/>
      <c r="H63" s="26"/>
      <c r="I63" s="26"/>
    </row>
    <row r="64" spans="2:9" ht="15" thickTop="1" x14ac:dyDescent="0.3"/>
  </sheetData>
  <sortState xmlns:xlrd2="http://schemas.microsoft.com/office/spreadsheetml/2017/richdata2" ref="B7:F37">
    <sortCondition ref="B7:B37"/>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zoomScaleNormal="100" workbookViewId="0">
      <selection activeCell="G1" sqref="G1"/>
    </sheetView>
  </sheetViews>
  <sheetFormatPr defaultRowHeight="14.4" x14ac:dyDescent="0.3"/>
  <cols>
    <col min="1" max="1" width="11.33203125" customWidth="1"/>
    <col min="2" max="2" width="16.88671875" customWidth="1"/>
    <col min="3" max="3" width="12.88671875" customWidth="1"/>
    <col min="4" max="4" width="15.109375" bestFit="1" customWidth="1"/>
    <col min="5" max="5" width="15.44140625" bestFit="1" customWidth="1"/>
    <col min="6" max="6" width="16.44140625" bestFit="1" customWidth="1"/>
    <col min="7" max="7" width="16.5546875" bestFit="1" customWidth="1"/>
  </cols>
  <sheetData>
    <row r="1" spans="2:13" ht="28.8" x14ac:dyDescent="0.3">
      <c r="B1" s="3" t="s">
        <v>57</v>
      </c>
      <c r="C1" s="91" t="s">
        <v>61</v>
      </c>
      <c r="D1" s="91"/>
      <c r="E1" s="91"/>
      <c r="F1" s="91"/>
      <c r="G1" s="7">
        <f>FUTURES!F1</f>
        <v>44966</v>
      </c>
    </row>
    <row r="2" spans="2:13" ht="28.8" x14ac:dyDescent="0.3">
      <c r="B2" s="4" t="s">
        <v>0</v>
      </c>
      <c r="C2" s="4" t="s">
        <v>1</v>
      </c>
      <c r="D2" s="1" t="s">
        <v>30</v>
      </c>
      <c r="E2" s="1" t="s">
        <v>32</v>
      </c>
      <c r="F2" s="1" t="s">
        <v>34</v>
      </c>
      <c r="G2" s="1" t="s">
        <v>36</v>
      </c>
      <c r="J2" s="1"/>
    </row>
    <row r="3" spans="2:13" ht="30" customHeight="1" thickBot="1" x14ac:dyDescent="0.35">
      <c r="B3" s="5" t="s">
        <v>2</v>
      </c>
      <c r="C3" s="5" t="s">
        <v>3</v>
      </c>
      <c r="D3" s="2" t="s">
        <v>31</v>
      </c>
      <c r="E3" s="2" t="s">
        <v>33</v>
      </c>
      <c r="F3" s="2" t="s">
        <v>35</v>
      </c>
      <c r="G3" s="2" t="s">
        <v>8</v>
      </c>
      <c r="H3" s="2"/>
      <c r="I3" s="2"/>
      <c r="L3" s="2"/>
    </row>
    <row r="4" spans="2:13" ht="15.6" thickTop="1" thickBot="1" x14ac:dyDescent="0.35">
      <c r="B4" s="56" t="s">
        <v>9</v>
      </c>
      <c r="C4" s="59">
        <v>0.09</v>
      </c>
      <c r="D4" s="38">
        <v>0.02</v>
      </c>
      <c r="E4" s="38">
        <v>0.21</v>
      </c>
      <c r="F4" s="38">
        <v>0.11</v>
      </c>
      <c r="G4" s="38">
        <f>C4</f>
        <v>0.09</v>
      </c>
      <c r="H4" s="26"/>
      <c r="I4" s="26"/>
      <c r="J4" s="46"/>
      <c r="K4" s="46"/>
      <c r="L4" s="79"/>
    </row>
    <row r="5" spans="2:13" ht="15" thickBot="1" x14ac:dyDescent="0.35">
      <c r="B5" s="57" t="s">
        <v>10</v>
      </c>
      <c r="C5" s="60">
        <v>0.15</v>
      </c>
      <c r="D5" s="39">
        <v>0.02</v>
      </c>
      <c r="E5" s="39">
        <v>0.49</v>
      </c>
      <c r="F5" s="39">
        <v>0.42</v>
      </c>
      <c r="G5" s="39">
        <f t="shared" ref="G5:G10" si="0">C5</f>
        <v>0.15</v>
      </c>
      <c r="H5" s="26"/>
      <c r="I5" s="26"/>
      <c r="J5" s="46"/>
      <c r="K5" s="46"/>
      <c r="L5" s="79"/>
    </row>
    <row r="6" spans="2:13" ht="15" thickBot="1" x14ac:dyDescent="0.35">
      <c r="B6" s="51" t="s">
        <v>15</v>
      </c>
      <c r="C6" s="52">
        <v>0.14000000000000001</v>
      </c>
      <c r="D6" s="40">
        <v>0.02</v>
      </c>
      <c r="E6" s="40">
        <v>0.32</v>
      </c>
      <c r="F6" s="40">
        <v>0.13</v>
      </c>
      <c r="G6" s="40">
        <f t="shared" si="0"/>
        <v>0.14000000000000001</v>
      </c>
      <c r="H6" s="26"/>
      <c r="I6" s="26"/>
      <c r="J6" s="46"/>
      <c r="K6" s="46"/>
      <c r="L6" s="79"/>
    </row>
    <row r="7" spans="2:13" ht="15" thickBot="1" x14ac:dyDescent="0.35">
      <c r="B7" s="57" t="s">
        <v>20</v>
      </c>
      <c r="C7" s="60">
        <v>0.09</v>
      </c>
      <c r="D7" s="39">
        <v>0.02</v>
      </c>
      <c r="E7" s="39">
        <v>0.26</v>
      </c>
      <c r="F7" s="39">
        <v>0.09</v>
      </c>
      <c r="G7" s="39">
        <f t="shared" si="0"/>
        <v>0.09</v>
      </c>
      <c r="H7" s="26"/>
      <c r="I7" s="26"/>
      <c r="J7" s="46"/>
      <c r="K7" s="46"/>
      <c r="L7" s="79"/>
    </row>
    <row r="8" spans="2:13" ht="15" thickBot="1" x14ac:dyDescent="0.35">
      <c r="B8" s="51" t="s">
        <v>24</v>
      </c>
      <c r="C8" s="52">
        <v>0.1</v>
      </c>
      <c r="D8" s="40">
        <v>0.02</v>
      </c>
      <c r="E8" s="40">
        <v>0.25</v>
      </c>
      <c r="F8" s="40">
        <v>0.22</v>
      </c>
      <c r="G8" s="40">
        <f t="shared" si="0"/>
        <v>0.1</v>
      </c>
      <c r="H8" s="26"/>
      <c r="I8" s="26"/>
      <c r="J8" s="46"/>
      <c r="K8" s="46"/>
      <c r="L8" s="79"/>
    </row>
    <row r="9" spans="2:13" ht="15" thickBot="1" x14ac:dyDescent="0.35">
      <c r="B9" s="57" t="s">
        <v>26</v>
      </c>
      <c r="C9" s="60">
        <v>0.13</v>
      </c>
      <c r="D9" s="39">
        <v>0.02</v>
      </c>
      <c r="E9" s="39">
        <v>0.4</v>
      </c>
      <c r="F9" s="39">
        <v>0.09</v>
      </c>
      <c r="G9" s="39">
        <f t="shared" si="0"/>
        <v>0.13</v>
      </c>
      <c r="H9" s="26"/>
      <c r="I9" s="26"/>
      <c r="J9" s="46"/>
      <c r="K9" s="46"/>
      <c r="L9" s="79"/>
    </row>
    <row r="10" spans="2:13" ht="15" thickBot="1" x14ac:dyDescent="0.35">
      <c r="B10" s="58" t="s">
        <v>28</v>
      </c>
      <c r="C10" s="61">
        <v>0.2</v>
      </c>
      <c r="D10" s="53">
        <v>0.02</v>
      </c>
      <c r="E10" s="53">
        <v>0.38</v>
      </c>
      <c r="F10" s="53">
        <v>0.32</v>
      </c>
      <c r="G10" s="53">
        <f t="shared" si="0"/>
        <v>0.2</v>
      </c>
      <c r="H10" s="26"/>
      <c r="I10" s="26"/>
      <c r="J10" s="46"/>
      <c r="K10" s="46"/>
      <c r="L10" s="79"/>
      <c r="M10" s="2"/>
    </row>
    <row r="11" spans="2:13" ht="15" thickTop="1" x14ac:dyDescent="0.3">
      <c r="K11" s="2"/>
    </row>
    <row r="12" spans="2:13" x14ac:dyDescent="0.3">
      <c r="K12" s="2"/>
    </row>
    <row r="13" spans="2:13" x14ac:dyDescent="0.3">
      <c r="K13" s="2"/>
    </row>
    <row r="14" spans="2:13" x14ac:dyDescent="0.3">
      <c r="B14" s="42"/>
      <c r="C14" s="42"/>
      <c r="D14" s="42"/>
      <c r="E14" s="42"/>
    </row>
    <row r="15" spans="2:13" x14ac:dyDescent="0.3">
      <c r="B15" s="42"/>
      <c r="C15" s="43"/>
      <c r="D15" s="43"/>
      <c r="E15" s="43"/>
    </row>
    <row r="16" spans="2:13" x14ac:dyDescent="0.3">
      <c r="B16" s="42"/>
      <c r="C16" s="42"/>
      <c r="D16" s="42"/>
      <c r="E16" s="42"/>
    </row>
    <row r="17" spans="2:5" x14ac:dyDescent="0.3">
      <c r="B17" s="42"/>
      <c r="C17" s="42"/>
      <c r="D17" s="42"/>
      <c r="E17" s="42"/>
    </row>
    <row r="18" spans="2:5" x14ac:dyDescent="0.3">
      <c r="B18" s="42"/>
      <c r="C18" s="42"/>
      <c r="D18" s="42"/>
      <c r="E18" s="42"/>
    </row>
    <row r="19" spans="2:5" x14ac:dyDescent="0.3">
      <c r="B19" s="42"/>
      <c r="C19" s="42"/>
      <c r="D19" s="42"/>
      <c r="E19" s="42"/>
    </row>
    <row r="20" spans="2:5" x14ac:dyDescent="0.3">
      <c r="B20" s="42"/>
      <c r="C20" s="42"/>
      <c r="D20" s="42"/>
      <c r="E20" s="42"/>
    </row>
    <row r="21" spans="2:5" x14ac:dyDescent="0.3">
      <c r="B21" s="42"/>
      <c r="C21" s="42"/>
      <c r="D21" s="42"/>
      <c r="E21" s="42"/>
    </row>
    <row r="22" spans="2:5" x14ac:dyDescent="0.3">
      <c r="B22" s="42"/>
      <c r="C22" s="42"/>
      <c r="D22" s="42"/>
      <c r="E22" s="42"/>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39"/>
  <sheetViews>
    <sheetView zoomScaleNormal="100" workbookViewId="0">
      <selection activeCell="D1" sqref="D1"/>
    </sheetView>
  </sheetViews>
  <sheetFormatPr defaultRowHeight="14.4" x14ac:dyDescent="0.3"/>
  <cols>
    <col min="1" max="1" width="11.33203125" customWidth="1"/>
    <col min="2" max="2" width="18.44140625" customWidth="1"/>
    <col min="3" max="3" width="19.88671875" customWidth="1"/>
    <col min="4" max="4" width="16.5546875" bestFit="1" customWidth="1"/>
    <col min="7" max="7" width="10.88671875" bestFit="1" customWidth="1"/>
    <col min="10" max="10" width="11" bestFit="1" customWidth="1"/>
  </cols>
  <sheetData>
    <row r="1" spans="2:11" ht="30.75" customHeight="1" x14ac:dyDescent="0.3">
      <c r="B1" s="6" t="s">
        <v>56</v>
      </c>
      <c r="C1" s="10" t="s">
        <v>61</v>
      </c>
      <c r="D1" s="8">
        <f>FUTURES!F1</f>
        <v>44966</v>
      </c>
    </row>
    <row r="2" spans="2:11" ht="30" customHeight="1" x14ac:dyDescent="0.3">
      <c r="B2" s="4" t="s">
        <v>0</v>
      </c>
      <c r="C2" s="4" t="s">
        <v>37</v>
      </c>
      <c r="D2" s="4" t="s">
        <v>36</v>
      </c>
    </row>
    <row r="3" spans="2:11" ht="30" customHeight="1" thickBot="1" x14ac:dyDescent="0.35">
      <c r="B3" s="5" t="s">
        <v>2</v>
      </c>
      <c r="C3" s="5" t="s">
        <v>38</v>
      </c>
      <c r="D3" s="5" t="s">
        <v>8</v>
      </c>
    </row>
    <row r="4" spans="2:11" ht="15.6" thickTop="1" thickBot="1" x14ac:dyDescent="0.35">
      <c r="B4" s="56" t="s">
        <v>73</v>
      </c>
      <c r="C4" s="38">
        <v>1.1599999999999999</v>
      </c>
      <c r="D4" s="38">
        <f>C4</f>
        <v>1.1599999999999999</v>
      </c>
      <c r="E4" s="30"/>
      <c r="F4" s="25"/>
      <c r="G4" s="36"/>
      <c r="H4" s="36"/>
      <c r="J4" s="46"/>
      <c r="K4" s="46"/>
    </row>
    <row r="5" spans="2:11" ht="15" thickBot="1" x14ac:dyDescent="0.35">
      <c r="B5" s="90" t="s">
        <v>41</v>
      </c>
      <c r="C5" s="39">
        <v>1.2</v>
      </c>
      <c r="D5" s="39">
        <f t="shared" ref="D5:D36" si="0">C5</f>
        <v>1.2</v>
      </c>
      <c r="E5" s="30"/>
      <c r="F5" s="25"/>
      <c r="G5" s="36"/>
      <c r="H5" s="36"/>
      <c r="J5" s="46"/>
      <c r="K5" s="46"/>
    </row>
    <row r="6" spans="2:11" ht="15" thickBot="1" x14ac:dyDescent="0.35">
      <c r="B6" s="50" t="s">
        <v>10</v>
      </c>
      <c r="C6" s="72">
        <v>1.18</v>
      </c>
      <c r="D6" s="72">
        <f t="shared" si="0"/>
        <v>1.18</v>
      </c>
      <c r="E6" s="30"/>
      <c r="F6" s="25"/>
      <c r="G6" s="36"/>
      <c r="H6" s="36"/>
      <c r="J6" s="46"/>
      <c r="K6" s="46"/>
    </row>
    <row r="7" spans="2:11" ht="15" thickBot="1" x14ac:dyDescent="0.35">
      <c r="B7" s="90" t="s">
        <v>146</v>
      </c>
      <c r="C7" s="39">
        <v>1.25</v>
      </c>
      <c r="D7" s="39">
        <f t="shared" si="0"/>
        <v>1.25</v>
      </c>
      <c r="E7" s="30"/>
      <c r="F7" s="25"/>
      <c r="G7" s="36"/>
      <c r="H7" s="36"/>
      <c r="J7" s="46"/>
      <c r="K7" s="46"/>
    </row>
    <row r="8" spans="2:11" ht="15" thickBot="1" x14ac:dyDescent="0.35">
      <c r="B8" s="50" t="s">
        <v>11</v>
      </c>
      <c r="C8" s="72">
        <v>1.17</v>
      </c>
      <c r="D8" s="72">
        <f t="shared" si="0"/>
        <v>1.17</v>
      </c>
      <c r="E8" s="30"/>
      <c r="F8" s="25"/>
      <c r="G8" s="36"/>
      <c r="H8" s="36"/>
      <c r="J8" s="46"/>
      <c r="K8" s="46"/>
    </row>
    <row r="9" spans="2:11" ht="15" thickBot="1" x14ac:dyDescent="0.35">
      <c r="B9" s="90" t="s">
        <v>72</v>
      </c>
      <c r="C9" s="39">
        <v>1.27</v>
      </c>
      <c r="D9" s="39">
        <f t="shared" si="0"/>
        <v>1.27</v>
      </c>
      <c r="E9" s="30"/>
      <c r="F9" s="25"/>
      <c r="G9" s="36"/>
      <c r="H9" s="36"/>
      <c r="J9" s="46"/>
      <c r="K9" s="46"/>
    </row>
    <row r="10" spans="2:11" ht="15" thickBot="1" x14ac:dyDescent="0.35">
      <c r="B10" s="50" t="s">
        <v>12</v>
      </c>
      <c r="C10" s="72">
        <v>1.17</v>
      </c>
      <c r="D10" s="72">
        <f t="shared" si="0"/>
        <v>1.17</v>
      </c>
      <c r="E10" s="30"/>
      <c r="F10" s="25"/>
      <c r="G10" s="36"/>
      <c r="H10" s="36"/>
      <c r="J10" s="46"/>
      <c r="K10" s="46"/>
    </row>
    <row r="11" spans="2:11" ht="15" thickBot="1" x14ac:dyDescent="0.35">
      <c r="B11" s="90" t="s">
        <v>133</v>
      </c>
      <c r="C11" s="39">
        <v>1.17</v>
      </c>
      <c r="D11" s="39">
        <f t="shared" si="0"/>
        <v>1.17</v>
      </c>
      <c r="E11" s="30"/>
      <c r="F11" s="25"/>
      <c r="G11" s="36"/>
      <c r="H11" s="36"/>
      <c r="J11" s="46"/>
      <c r="K11" s="46"/>
    </row>
    <row r="12" spans="2:11" ht="15" thickBot="1" x14ac:dyDescent="0.35">
      <c r="B12" s="50" t="s">
        <v>14</v>
      </c>
      <c r="C12" s="72">
        <v>1.26</v>
      </c>
      <c r="D12" s="72">
        <f t="shared" si="0"/>
        <v>1.26</v>
      </c>
      <c r="E12" s="30"/>
      <c r="F12" s="25"/>
      <c r="G12" s="36"/>
      <c r="H12" s="36"/>
      <c r="J12" s="46"/>
      <c r="K12" s="46"/>
    </row>
    <row r="13" spans="2:11" ht="15" thickBot="1" x14ac:dyDescent="0.35">
      <c r="B13" s="90" t="s">
        <v>13</v>
      </c>
      <c r="C13" s="39">
        <v>1.1399999999999999</v>
      </c>
      <c r="D13" s="39">
        <f t="shared" si="0"/>
        <v>1.1399999999999999</v>
      </c>
      <c r="E13" s="30"/>
      <c r="F13" s="25"/>
      <c r="G13" s="36"/>
      <c r="H13" s="36"/>
      <c r="J13" s="46"/>
      <c r="K13" s="46"/>
    </row>
    <row r="14" spans="2:11" ht="15" thickBot="1" x14ac:dyDescent="0.35">
      <c r="B14" s="50" t="s">
        <v>15</v>
      </c>
      <c r="C14" s="72">
        <v>1.17</v>
      </c>
      <c r="D14" s="72">
        <f t="shared" si="0"/>
        <v>1.17</v>
      </c>
      <c r="E14" s="30"/>
      <c r="F14" s="25"/>
      <c r="G14" s="36"/>
      <c r="H14" s="36"/>
      <c r="J14" s="46"/>
      <c r="K14" s="46"/>
    </row>
    <row r="15" spans="2:11" ht="15" thickBot="1" x14ac:dyDescent="0.35">
      <c r="B15" s="90" t="s">
        <v>16</v>
      </c>
      <c r="C15" s="39">
        <v>1.18</v>
      </c>
      <c r="D15" s="39">
        <f t="shared" si="0"/>
        <v>1.18</v>
      </c>
      <c r="E15" s="30"/>
      <c r="F15" s="25"/>
      <c r="G15" s="36"/>
      <c r="H15" s="36"/>
      <c r="J15" s="46"/>
      <c r="K15" s="46"/>
    </row>
    <row r="16" spans="2:11" ht="15" thickBot="1" x14ac:dyDescent="0.35">
      <c r="B16" s="50" t="s">
        <v>17</v>
      </c>
      <c r="C16" s="72">
        <v>1.1499999999999999</v>
      </c>
      <c r="D16" s="72">
        <f t="shared" si="0"/>
        <v>1.1499999999999999</v>
      </c>
      <c r="E16" s="30"/>
      <c r="F16" s="25"/>
      <c r="G16" s="36"/>
      <c r="H16" s="36"/>
      <c r="J16" s="46"/>
      <c r="K16" s="46"/>
    </row>
    <row r="17" spans="2:11" ht="15" thickBot="1" x14ac:dyDescent="0.35">
      <c r="B17" s="90" t="s">
        <v>18</v>
      </c>
      <c r="C17" s="39">
        <v>1.1499999999999999</v>
      </c>
      <c r="D17" s="39">
        <f t="shared" si="0"/>
        <v>1.1499999999999999</v>
      </c>
      <c r="E17" s="30"/>
      <c r="F17" s="25"/>
      <c r="G17" s="36"/>
      <c r="H17" s="36"/>
      <c r="J17" s="46"/>
      <c r="K17" s="46"/>
    </row>
    <row r="18" spans="2:11" ht="15" thickBot="1" x14ac:dyDescent="0.35">
      <c r="B18" s="50" t="s">
        <v>42</v>
      </c>
      <c r="C18" s="72">
        <v>1.17</v>
      </c>
      <c r="D18" s="72">
        <f t="shared" si="0"/>
        <v>1.17</v>
      </c>
      <c r="E18" s="30"/>
      <c r="F18" s="25"/>
      <c r="G18" s="36"/>
      <c r="H18" s="36"/>
      <c r="J18" s="46"/>
      <c r="K18" s="46"/>
    </row>
    <row r="19" spans="2:11" ht="15" thickBot="1" x14ac:dyDescent="0.35">
      <c r="B19" s="90" t="s">
        <v>19</v>
      </c>
      <c r="C19" s="39">
        <v>1.17</v>
      </c>
      <c r="D19" s="39">
        <f t="shared" si="0"/>
        <v>1.17</v>
      </c>
      <c r="E19" s="30"/>
      <c r="F19" s="25"/>
      <c r="G19" s="36"/>
      <c r="H19" s="36"/>
      <c r="J19" s="46"/>
      <c r="K19" s="46"/>
    </row>
    <row r="20" spans="2:11" ht="15" thickBot="1" x14ac:dyDescent="0.35">
      <c r="B20" s="50" t="s">
        <v>20</v>
      </c>
      <c r="C20" s="72">
        <v>1.1100000000000001</v>
      </c>
      <c r="D20" s="72">
        <f t="shared" si="0"/>
        <v>1.1100000000000001</v>
      </c>
      <c r="E20" s="30"/>
      <c r="F20" s="25"/>
      <c r="G20" s="36"/>
      <c r="H20" s="36"/>
      <c r="J20" s="46"/>
      <c r="K20" s="46"/>
    </row>
    <row r="21" spans="2:11" ht="15" thickBot="1" x14ac:dyDescent="0.35">
      <c r="B21" s="90" t="s">
        <v>131</v>
      </c>
      <c r="C21" s="39">
        <v>1.24</v>
      </c>
      <c r="D21" s="39">
        <f t="shared" si="0"/>
        <v>1.24</v>
      </c>
      <c r="E21" s="30"/>
      <c r="F21" s="25"/>
      <c r="G21" s="36"/>
      <c r="H21" s="36"/>
      <c r="J21" s="46"/>
      <c r="K21" s="46"/>
    </row>
    <row r="22" spans="2:11" ht="15" thickBot="1" x14ac:dyDescent="0.35">
      <c r="B22" s="50" t="s">
        <v>74</v>
      </c>
      <c r="C22" s="72">
        <v>1.23</v>
      </c>
      <c r="D22" s="72">
        <f t="shared" si="0"/>
        <v>1.23</v>
      </c>
      <c r="E22" s="30"/>
      <c r="F22" s="25"/>
      <c r="G22" s="36"/>
      <c r="H22" s="36"/>
      <c r="J22" s="46"/>
      <c r="K22" s="46"/>
    </row>
    <row r="23" spans="2:11" ht="15" thickBot="1" x14ac:dyDescent="0.35">
      <c r="B23" s="90" t="s">
        <v>43</v>
      </c>
      <c r="C23" s="39">
        <v>1.1399999999999999</v>
      </c>
      <c r="D23" s="39">
        <f t="shared" si="0"/>
        <v>1.1399999999999999</v>
      </c>
      <c r="E23" s="30"/>
      <c r="F23" s="25"/>
      <c r="G23" s="36"/>
      <c r="H23" s="36"/>
      <c r="J23" s="46"/>
      <c r="K23" s="46"/>
    </row>
    <row r="24" spans="2:11" ht="15" thickBot="1" x14ac:dyDescent="0.35">
      <c r="B24" s="50" t="s">
        <v>21</v>
      </c>
      <c r="C24" s="72">
        <v>1.82</v>
      </c>
      <c r="D24" s="72">
        <f t="shared" si="0"/>
        <v>1.82</v>
      </c>
      <c r="E24" s="30"/>
      <c r="F24" s="25"/>
      <c r="G24" s="36"/>
      <c r="H24" s="36"/>
      <c r="J24" s="46"/>
      <c r="K24" s="46"/>
    </row>
    <row r="25" spans="2:11" ht="15" thickBot="1" x14ac:dyDescent="0.35">
      <c r="B25" s="90" t="s">
        <v>22</v>
      </c>
      <c r="C25" s="39">
        <v>1.17</v>
      </c>
      <c r="D25" s="39">
        <f t="shared" si="0"/>
        <v>1.17</v>
      </c>
      <c r="E25" s="30"/>
      <c r="F25" s="25"/>
      <c r="G25" s="36"/>
      <c r="H25" s="36"/>
      <c r="J25" s="46"/>
      <c r="K25" s="46"/>
    </row>
    <row r="26" spans="2:11" ht="15" thickBot="1" x14ac:dyDescent="0.35">
      <c r="B26" s="50" t="s">
        <v>23</v>
      </c>
      <c r="C26" s="72">
        <v>1.1200000000000001</v>
      </c>
      <c r="D26" s="72">
        <f t="shared" si="0"/>
        <v>1.1200000000000001</v>
      </c>
      <c r="E26" s="30"/>
      <c r="F26" s="25"/>
      <c r="G26" s="36"/>
      <c r="H26" s="36"/>
      <c r="J26" s="46"/>
      <c r="K26" s="46"/>
    </row>
    <row r="27" spans="2:11" ht="15" thickBot="1" x14ac:dyDescent="0.35">
      <c r="B27" s="90" t="s">
        <v>24</v>
      </c>
      <c r="C27" s="39">
        <v>1.1200000000000001</v>
      </c>
      <c r="D27" s="39">
        <f t="shared" si="0"/>
        <v>1.1200000000000001</v>
      </c>
      <c r="E27" s="30"/>
      <c r="F27" s="25"/>
      <c r="G27" s="36"/>
      <c r="H27" s="36"/>
      <c r="J27" s="46"/>
      <c r="K27" s="46"/>
    </row>
    <row r="28" spans="2:11" ht="15" thickBot="1" x14ac:dyDescent="0.35">
      <c r="B28" s="50" t="s">
        <v>95</v>
      </c>
      <c r="C28" s="72">
        <v>1.17</v>
      </c>
      <c r="D28" s="72">
        <f t="shared" si="0"/>
        <v>1.17</v>
      </c>
      <c r="E28" s="30"/>
      <c r="F28" s="25"/>
      <c r="G28" s="36"/>
      <c r="H28" s="36"/>
      <c r="J28" s="46"/>
      <c r="K28" s="46"/>
    </row>
    <row r="29" spans="2:11" ht="15" thickBot="1" x14ac:dyDescent="0.35">
      <c r="B29" s="90" t="s">
        <v>25</v>
      </c>
      <c r="C29" s="39">
        <v>1.1200000000000001</v>
      </c>
      <c r="D29" s="39">
        <f t="shared" si="0"/>
        <v>1.1200000000000001</v>
      </c>
      <c r="E29" s="30"/>
      <c r="F29" s="25"/>
      <c r="G29" s="36"/>
      <c r="H29" s="36"/>
      <c r="J29" s="46"/>
      <c r="K29" s="46"/>
    </row>
    <row r="30" spans="2:11" ht="15" thickBot="1" x14ac:dyDescent="0.35">
      <c r="B30" s="50" t="s">
        <v>26</v>
      </c>
      <c r="C30" s="72">
        <v>1.1599999999999999</v>
      </c>
      <c r="D30" s="72">
        <f t="shared" si="0"/>
        <v>1.1599999999999999</v>
      </c>
      <c r="E30" s="30"/>
      <c r="F30" s="25"/>
      <c r="G30" s="36"/>
      <c r="H30" s="36"/>
      <c r="J30" s="46"/>
      <c r="K30" s="46"/>
    </row>
    <row r="31" spans="2:11" ht="15" thickBot="1" x14ac:dyDescent="0.35">
      <c r="B31" s="90" t="s">
        <v>93</v>
      </c>
      <c r="C31" s="39">
        <v>1.1599999999999999</v>
      </c>
      <c r="D31" s="39">
        <f t="shared" si="0"/>
        <v>1.1599999999999999</v>
      </c>
      <c r="E31" s="30"/>
      <c r="F31" s="25"/>
      <c r="G31" s="36"/>
      <c r="H31" s="36"/>
      <c r="J31" s="46"/>
      <c r="K31" s="46"/>
    </row>
    <row r="32" spans="2:11" ht="15" thickBot="1" x14ac:dyDescent="0.35">
      <c r="B32" s="50" t="s">
        <v>27</v>
      </c>
      <c r="C32" s="72">
        <v>1.1399999999999999</v>
      </c>
      <c r="D32" s="72">
        <f t="shared" si="0"/>
        <v>1.1399999999999999</v>
      </c>
      <c r="E32" s="30"/>
      <c r="F32" s="25"/>
      <c r="G32" s="36"/>
      <c r="H32" s="36"/>
      <c r="J32" s="46"/>
      <c r="K32" s="46"/>
    </row>
    <row r="33" spans="2:11" ht="15" thickBot="1" x14ac:dyDescent="0.35">
      <c r="B33" s="90" t="s">
        <v>94</v>
      </c>
      <c r="C33" s="39">
        <v>1.1599999999999999</v>
      </c>
      <c r="D33" s="39">
        <f t="shared" si="0"/>
        <v>1.1599999999999999</v>
      </c>
      <c r="E33" s="30"/>
      <c r="F33" s="25"/>
      <c r="G33" s="36"/>
      <c r="H33" s="36"/>
      <c r="J33" s="46"/>
      <c r="K33" s="46"/>
    </row>
    <row r="34" spans="2:11" ht="15" thickBot="1" x14ac:dyDescent="0.35">
      <c r="B34" s="50" t="s">
        <v>28</v>
      </c>
      <c r="C34" s="72">
        <v>1.24</v>
      </c>
      <c r="D34" s="72">
        <f t="shared" si="0"/>
        <v>1.24</v>
      </c>
      <c r="E34" s="30"/>
      <c r="F34" s="25"/>
      <c r="G34" s="36"/>
      <c r="H34" s="36"/>
      <c r="J34" s="46"/>
      <c r="K34" s="46"/>
    </row>
    <row r="35" spans="2:11" ht="15" thickBot="1" x14ac:dyDescent="0.35">
      <c r="B35" s="90" t="s">
        <v>29</v>
      </c>
      <c r="C35" s="39">
        <v>1.17</v>
      </c>
      <c r="D35" s="39">
        <f t="shared" si="0"/>
        <v>1.17</v>
      </c>
      <c r="E35" s="30"/>
      <c r="F35" s="25"/>
      <c r="G35" s="36"/>
      <c r="H35" s="36"/>
      <c r="J35" s="46"/>
      <c r="K35" s="46"/>
    </row>
    <row r="36" spans="2:11" ht="15" thickBot="1" x14ac:dyDescent="0.35">
      <c r="B36" s="50" t="s">
        <v>39</v>
      </c>
      <c r="C36" s="72">
        <v>1.1599999999999999</v>
      </c>
      <c r="D36" s="72">
        <f t="shared" si="0"/>
        <v>1.1599999999999999</v>
      </c>
      <c r="E36" s="30"/>
      <c r="F36" s="25"/>
      <c r="G36" s="36"/>
      <c r="H36" s="36"/>
      <c r="J36" s="46"/>
      <c r="K36" s="46"/>
    </row>
    <row r="37" spans="2:11" ht="15" customHeight="1" x14ac:dyDescent="0.3">
      <c r="B37" s="85" t="s">
        <v>135</v>
      </c>
      <c r="C37" s="92">
        <v>1.5</v>
      </c>
      <c r="D37" s="92">
        <f t="shared" ref="D37:D38" si="1">C37</f>
        <v>1.5</v>
      </c>
      <c r="E37" s="30"/>
      <c r="F37" s="25"/>
      <c r="G37" s="36"/>
    </row>
    <row r="38" spans="2:11" ht="15" customHeight="1" thickBot="1" x14ac:dyDescent="0.35">
      <c r="B38" s="86" t="s">
        <v>40</v>
      </c>
      <c r="C38" s="93"/>
      <c r="D38" s="93">
        <f t="shared" si="1"/>
        <v>0</v>
      </c>
      <c r="E38" s="30"/>
      <c r="F38" s="25"/>
      <c r="G38" s="36"/>
    </row>
    <row r="39" spans="2:11" ht="15" thickTop="1" x14ac:dyDescent="0.3"/>
  </sheetData>
  <mergeCells count="2">
    <mergeCell ref="C37:C38"/>
    <mergeCell ref="D37:D38"/>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6"/>
  <sheetViews>
    <sheetView zoomScaleNormal="100" workbookViewId="0">
      <selection activeCell="D1" sqref="D1"/>
    </sheetView>
  </sheetViews>
  <sheetFormatPr defaultColWidth="9.109375" defaultRowHeight="14.4" x14ac:dyDescent="0.3"/>
  <cols>
    <col min="1" max="1" width="10.44140625" customWidth="1"/>
    <col min="2" max="2" width="28.109375" style="31" bestFit="1" customWidth="1"/>
    <col min="3" max="3" width="44.6640625" style="31" bestFit="1" customWidth="1"/>
    <col min="4" max="4" width="12.5546875" style="31" bestFit="1" customWidth="1"/>
    <col min="5" max="16384" width="9.109375" style="31"/>
  </cols>
  <sheetData>
    <row r="1" spans="2:7" ht="30" customHeight="1" x14ac:dyDescent="0.3">
      <c r="B1" s="3" t="s">
        <v>92</v>
      </c>
      <c r="C1" s="32" t="s">
        <v>61</v>
      </c>
      <c r="D1" s="7">
        <f>FUTURES!F1</f>
        <v>44966</v>
      </c>
      <c r="E1" s="32"/>
      <c r="F1" s="32"/>
    </row>
    <row r="2" spans="2:7" ht="28.8" x14ac:dyDescent="0.3">
      <c r="B2" s="33" t="s">
        <v>91</v>
      </c>
      <c r="C2" s="33" t="s">
        <v>90</v>
      </c>
      <c r="D2" s="33" t="s">
        <v>89</v>
      </c>
    </row>
    <row r="3" spans="2:7" ht="19.5" customHeight="1" thickBot="1" x14ac:dyDescent="0.35">
      <c r="B3" s="34" t="s">
        <v>88</v>
      </c>
      <c r="C3" s="34" t="s">
        <v>87</v>
      </c>
      <c r="D3" s="34" t="s">
        <v>86</v>
      </c>
    </row>
    <row r="4" spans="2:7" ht="19.5" customHeight="1" thickTop="1" thickBot="1" x14ac:dyDescent="0.35">
      <c r="B4" s="44" t="s">
        <v>98</v>
      </c>
      <c r="C4" s="45"/>
      <c r="D4" s="45"/>
    </row>
    <row r="5" spans="2:7" ht="15.6" thickTop="1" thickBot="1" x14ac:dyDescent="0.35">
      <c r="B5" s="66" t="s">
        <v>85</v>
      </c>
      <c r="C5" s="67" t="s">
        <v>138</v>
      </c>
      <c r="D5" s="38">
        <v>0.27</v>
      </c>
      <c r="G5" s="37"/>
    </row>
    <row r="6" spans="2:7" ht="15" thickBot="1" x14ac:dyDescent="0.35">
      <c r="B6" s="68" t="s">
        <v>96</v>
      </c>
      <c r="C6" s="69" t="s">
        <v>97</v>
      </c>
      <c r="D6" s="65">
        <v>0.27</v>
      </c>
      <c r="G6" s="37"/>
    </row>
    <row r="7" spans="2:7" ht="15" thickBot="1" x14ac:dyDescent="0.35">
      <c r="B7" s="70" t="s">
        <v>84</v>
      </c>
      <c r="C7" s="71" t="s">
        <v>83</v>
      </c>
      <c r="D7" s="72">
        <v>0.2</v>
      </c>
      <c r="G7" s="37"/>
    </row>
    <row r="8" spans="2:7" ht="15" thickBot="1" x14ac:dyDescent="0.35">
      <c r="B8" s="68" t="s">
        <v>82</v>
      </c>
      <c r="C8" s="69" t="s">
        <v>81</v>
      </c>
      <c r="D8" s="65">
        <v>0.27</v>
      </c>
      <c r="G8" s="37"/>
    </row>
    <row r="9" spans="2:7" ht="15" thickBot="1" x14ac:dyDescent="0.35">
      <c r="B9" s="70" t="s">
        <v>134</v>
      </c>
      <c r="C9" s="71" t="s">
        <v>139</v>
      </c>
      <c r="D9" s="72">
        <v>0.27</v>
      </c>
      <c r="G9" s="37"/>
    </row>
    <row r="10" spans="2:7" ht="21" customHeight="1" thickBot="1" x14ac:dyDescent="0.35">
      <c r="B10" s="68" t="s">
        <v>136</v>
      </c>
      <c r="C10" s="69" t="s">
        <v>137</v>
      </c>
      <c r="D10" s="65">
        <v>0.27</v>
      </c>
      <c r="G10" s="37"/>
    </row>
    <row r="11" spans="2:7" ht="15" thickBot="1" x14ac:dyDescent="0.35">
      <c r="B11" s="80" t="s">
        <v>140</v>
      </c>
      <c r="C11" s="81" t="s">
        <v>145</v>
      </c>
      <c r="D11" s="54">
        <v>0.4</v>
      </c>
      <c r="G11" s="37"/>
    </row>
    <row r="12" spans="2:7" ht="15" thickBot="1" x14ac:dyDescent="0.35">
      <c r="B12" s="68" t="s">
        <v>141</v>
      </c>
      <c r="C12" s="69" t="s">
        <v>144</v>
      </c>
      <c r="D12" s="65">
        <v>0.33</v>
      </c>
      <c r="G12" s="37"/>
    </row>
    <row r="13" spans="2:7" ht="15.6" thickTop="1" thickBot="1" x14ac:dyDescent="0.35">
      <c r="B13" s="44" t="s">
        <v>99</v>
      </c>
      <c r="C13" s="55"/>
      <c r="D13" s="55"/>
      <c r="G13" s="37"/>
    </row>
    <row r="14" spans="2:7" ht="30" thickTop="1" thickBot="1" x14ac:dyDescent="0.35">
      <c r="B14" s="66" t="s">
        <v>123</v>
      </c>
      <c r="C14" s="67" t="s">
        <v>125</v>
      </c>
      <c r="D14" s="38">
        <v>0.33</v>
      </c>
      <c r="G14" s="37"/>
    </row>
    <row r="15" spans="2:7" ht="29.4" thickBot="1" x14ac:dyDescent="0.35">
      <c r="B15" s="73" t="s">
        <v>124</v>
      </c>
      <c r="C15" s="74" t="s">
        <v>126</v>
      </c>
      <c r="D15" s="64">
        <v>0.13</v>
      </c>
      <c r="G15" s="37"/>
    </row>
    <row r="16" spans="2:7" ht="15" thickTop="1" x14ac:dyDescent="0.3"/>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2"/>
  <sheetViews>
    <sheetView zoomScaleNormal="100" workbookViewId="0">
      <selection activeCell="C1" sqref="C1"/>
    </sheetView>
  </sheetViews>
  <sheetFormatPr defaultRowHeight="14.4" x14ac:dyDescent="0.3"/>
  <cols>
    <col min="1" max="1" width="11.33203125" customWidth="1"/>
    <col min="2" max="2" width="22.5546875" customWidth="1"/>
    <col min="3" max="3" width="14.5546875" customWidth="1"/>
    <col min="4" max="4" width="16.44140625" bestFit="1" customWidth="1"/>
    <col min="5" max="5" width="12.6640625" style="28" bestFit="1" customWidth="1"/>
    <col min="6" max="6" width="13.6640625" style="24" bestFit="1" customWidth="1"/>
    <col min="7" max="7" width="10.109375" bestFit="1" customWidth="1"/>
    <col min="8" max="8" width="11.33203125" bestFit="1" customWidth="1"/>
  </cols>
  <sheetData>
    <row r="1" spans="2:10" ht="28.8" x14ac:dyDescent="0.3">
      <c r="B1" s="10" t="s">
        <v>61</v>
      </c>
      <c r="C1" s="8">
        <f>FUTURES!F1</f>
        <v>44966</v>
      </c>
    </row>
    <row r="2" spans="2:10" ht="42" customHeight="1" x14ac:dyDescent="0.3">
      <c r="B2" s="94" t="s">
        <v>63</v>
      </c>
      <c r="C2" s="94"/>
    </row>
    <row r="3" spans="2:10" ht="28.8" x14ac:dyDescent="0.3">
      <c r="B3" s="4" t="s">
        <v>0</v>
      </c>
      <c r="C3" s="4" t="s">
        <v>45</v>
      </c>
      <c r="D3" s="4" t="s">
        <v>79</v>
      </c>
    </row>
    <row r="4" spans="2:10" ht="30" customHeight="1" thickBot="1" x14ac:dyDescent="0.35">
      <c r="B4" s="5" t="s">
        <v>44</v>
      </c>
      <c r="C4" s="5" t="s">
        <v>46</v>
      </c>
      <c r="D4" s="5" t="s">
        <v>80</v>
      </c>
    </row>
    <row r="5" spans="2:10" ht="15.6" thickTop="1" thickBot="1" x14ac:dyDescent="0.35">
      <c r="B5" s="48" t="s">
        <v>73</v>
      </c>
      <c r="C5" s="75">
        <v>0.15</v>
      </c>
      <c r="D5" s="76">
        <v>420759</v>
      </c>
      <c r="E5" s="30"/>
      <c r="F5" s="46"/>
      <c r="G5" s="36"/>
      <c r="H5" s="36"/>
      <c r="J5" s="27"/>
    </row>
    <row r="6" spans="2:10" ht="15" thickBot="1" x14ac:dyDescent="0.35">
      <c r="B6" s="49" t="s">
        <v>41</v>
      </c>
      <c r="C6" s="65">
        <v>0.19</v>
      </c>
      <c r="D6" s="77">
        <v>349535</v>
      </c>
      <c r="E6" s="30"/>
      <c r="F6" s="46"/>
      <c r="G6" s="36"/>
      <c r="H6" s="36"/>
      <c r="J6" s="27"/>
    </row>
    <row r="7" spans="2:10" ht="15" thickBot="1" x14ac:dyDescent="0.35">
      <c r="B7" s="50" t="s">
        <v>10</v>
      </c>
      <c r="C7" s="72">
        <v>0.18</v>
      </c>
      <c r="D7" s="78">
        <v>4232866</v>
      </c>
      <c r="E7" s="30"/>
      <c r="F7" s="46"/>
      <c r="G7" s="36"/>
      <c r="H7" s="36"/>
      <c r="J7" s="27"/>
    </row>
    <row r="8" spans="2:10" ht="15" thickBot="1" x14ac:dyDescent="0.35">
      <c r="B8" s="49" t="s">
        <v>146</v>
      </c>
      <c r="C8" s="65">
        <v>0.2</v>
      </c>
      <c r="D8" s="77">
        <v>24939</v>
      </c>
      <c r="E8" s="30"/>
      <c r="F8" s="46"/>
      <c r="G8" s="36"/>
      <c r="H8" s="36"/>
      <c r="J8" s="27"/>
    </row>
    <row r="9" spans="2:10" ht="15" thickBot="1" x14ac:dyDescent="0.35">
      <c r="B9" s="50" t="s">
        <v>11</v>
      </c>
      <c r="C9" s="72">
        <v>0.16</v>
      </c>
      <c r="D9" s="78">
        <v>2889341</v>
      </c>
      <c r="E9" s="30"/>
      <c r="F9" s="46"/>
      <c r="G9" s="36"/>
      <c r="H9" s="36"/>
      <c r="J9" s="27"/>
    </row>
    <row r="10" spans="2:10" ht="15" thickBot="1" x14ac:dyDescent="0.35">
      <c r="B10" s="49" t="s">
        <v>72</v>
      </c>
      <c r="C10" s="65">
        <v>0.27</v>
      </c>
      <c r="D10" s="77">
        <v>220400</v>
      </c>
      <c r="E10" s="30"/>
      <c r="F10" s="46"/>
      <c r="G10" s="36"/>
      <c r="H10" s="36"/>
      <c r="J10" s="27"/>
    </row>
    <row r="11" spans="2:10" ht="15" thickBot="1" x14ac:dyDescent="0.35">
      <c r="B11" s="50" t="s">
        <v>147</v>
      </c>
      <c r="C11" s="72">
        <v>0.31</v>
      </c>
      <c r="D11" s="78">
        <v>101566</v>
      </c>
      <c r="E11" s="30"/>
      <c r="F11" s="46"/>
      <c r="G11" s="36"/>
      <c r="H11" s="36"/>
      <c r="J11" s="27"/>
    </row>
    <row r="12" spans="2:10" ht="15" thickBot="1" x14ac:dyDescent="0.35">
      <c r="B12" s="49" t="s">
        <v>12</v>
      </c>
      <c r="C12" s="65">
        <v>0.17</v>
      </c>
      <c r="D12" s="77">
        <v>591439</v>
      </c>
      <c r="E12" s="30"/>
      <c r="F12" s="46"/>
      <c r="G12" s="36"/>
      <c r="H12" s="36"/>
      <c r="J12" s="27"/>
    </row>
    <row r="13" spans="2:10" ht="15" thickBot="1" x14ac:dyDescent="0.35">
      <c r="B13" s="50" t="s">
        <v>133</v>
      </c>
      <c r="C13" s="72">
        <v>0.17</v>
      </c>
      <c r="D13" s="78">
        <v>224002</v>
      </c>
      <c r="E13" s="30"/>
      <c r="F13" s="46"/>
      <c r="G13" s="36"/>
      <c r="H13" s="36"/>
      <c r="J13" s="27"/>
    </row>
    <row r="14" spans="2:10" ht="15" thickBot="1" x14ac:dyDescent="0.35">
      <c r="B14" s="49" t="s">
        <v>14</v>
      </c>
      <c r="C14" s="65">
        <v>0.26</v>
      </c>
      <c r="D14" s="77">
        <v>490078</v>
      </c>
      <c r="E14" s="30"/>
      <c r="F14" s="46"/>
      <c r="G14" s="36"/>
      <c r="H14" s="36"/>
      <c r="J14" s="27"/>
    </row>
    <row r="15" spans="2:10" ht="15" thickBot="1" x14ac:dyDescent="0.35">
      <c r="B15" s="50" t="s">
        <v>13</v>
      </c>
      <c r="C15" s="72">
        <v>0.13</v>
      </c>
      <c r="D15" s="78">
        <v>562193</v>
      </c>
      <c r="E15" s="30"/>
      <c r="F15" s="46"/>
      <c r="G15" s="36"/>
      <c r="H15" s="36"/>
      <c r="J15" s="27"/>
    </row>
    <row r="16" spans="2:10" ht="15" thickBot="1" x14ac:dyDescent="0.35">
      <c r="B16" s="49" t="s">
        <v>15</v>
      </c>
      <c r="C16" s="65">
        <v>0.17</v>
      </c>
      <c r="D16" s="77">
        <v>3433789</v>
      </c>
      <c r="E16" s="30"/>
      <c r="F16" s="46"/>
      <c r="G16" s="36"/>
      <c r="H16" s="36"/>
      <c r="J16" s="27"/>
    </row>
    <row r="17" spans="2:10" ht="15" thickBot="1" x14ac:dyDescent="0.35">
      <c r="B17" s="50" t="s">
        <v>16</v>
      </c>
      <c r="C17" s="72">
        <v>0.18</v>
      </c>
      <c r="D17" s="78">
        <v>3012625</v>
      </c>
      <c r="E17" s="30"/>
      <c r="F17" s="46"/>
      <c r="G17" s="36"/>
      <c r="H17" s="36"/>
      <c r="J17" s="27"/>
    </row>
    <row r="18" spans="2:10" ht="15" thickBot="1" x14ac:dyDescent="0.35">
      <c r="B18" s="49" t="s">
        <v>18</v>
      </c>
      <c r="C18" s="65">
        <v>0.14000000000000001</v>
      </c>
      <c r="D18" s="77">
        <v>314526</v>
      </c>
      <c r="E18" s="30"/>
      <c r="F18" s="46"/>
      <c r="G18" s="36"/>
      <c r="H18" s="36"/>
      <c r="J18" s="27"/>
    </row>
    <row r="19" spans="2:10" ht="15" thickBot="1" x14ac:dyDescent="0.35">
      <c r="B19" s="50" t="s">
        <v>42</v>
      </c>
      <c r="C19" s="72">
        <v>0.16</v>
      </c>
      <c r="D19" s="78">
        <v>348396</v>
      </c>
      <c r="E19" s="30"/>
      <c r="F19" s="46"/>
      <c r="G19" s="36"/>
      <c r="H19" s="36"/>
      <c r="J19" s="27"/>
    </row>
    <row r="20" spans="2:10" ht="15" thickBot="1" x14ac:dyDescent="0.35">
      <c r="B20" s="49" t="s">
        <v>19</v>
      </c>
      <c r="C20" s="65">
        <v>0.16</v>
      </c>
      <c r="D20" s="77">
        <v>548944</v>
      </c>
      <c r="E20" s="30"/>
      <c r="F20" s="46"/>
      <c r="G20" s="36"/>
      <c r="H20" s="36"/>
      <c r="J20" s="27"/>
    </row>
    <row r="21" spans="2:10" ht="15" thickBot="1" x14ac:dyDescent="0.35">
      <c r="B21" s="50" t="s">
        <v>20</v>
      </c>
      <c r="C21" s="72">
        <v>0.11</v>
      </c>
      <c r="D21" s="78">
        <v>5124645</v>
      </c>
      <c r="E21" s="30"/>
      <c r="F21" s="46"/>
      <c r="G21" s="36"/>
      <c r="H21" s="36"/>
      <c r="J21" s="27"/>
    </row>
    <row r="22" spans="2:10" ht="15" thickBot="1" x14ac:dyDescent="0.35">
      <c r="B22" s="49" t="s">
        <v>131</v>
      </c>
      <c r="C22" s="65">
        <v>0.24</v>
      </c>
      <c r="D22" s="77">
        <v>30735</v>
      </c>
      <c r="E22" s="30"/>
      <c r="F22" s="46"/>
      <c r="G22" s="36"/>
      <c r="H22" s="36"/>
      <c r="J22" s="27"/>
    </row>
    <row r="23" spans="2:10" ht="15" thickBot="1" x14ac:dyDescent="0.35">
      <c r="B23" s="50" t="s">
        <v>74</v>
      </c>
      <c r="C23" s="72">
        <v>0.22</v>
      </c>
      <c r="D23" s="78">
        <v>113627</v>
      </c>
      <c r="E23" s="30"/>
      <c r="F23" s="46"/>
      <c r="G23" s="36"/>
      <c r="H23" s="36"/>
      <c r="J23" s="27"/>
    </row>
    <row r="24" spans="2:10" ht="15" thickBot="1" x14ac:dyDescent="0.35">
      <c r="B24" s="49" t="s">
        <v>142</v>
      </c>
      <c r="C24" s="65">
        <v>0.15</v>
      </c>
      <c r="D24" s="77">
        <v>50041</v>
      </c>
      <c r="E24" s="30"/>
      <c r="F24" s="46"/>
      <c r="G24" s="36"/>
      <c r="H24" s="36"/>
      <c r="J24" s="27"/>
    </row>
    <row r="25" spans="2:10" ht="15" thickBot="1" x14ac:dyDescent="0.35">
      <c r="B25" s="50" t="s">
        <v>43</v>
      </c>
      <c r="C25" s="72">
        <v>0.13</v>
      </c>
      <c r="D25" s="78">
        <v>587989</v>
      </c>
      <c r="E25" s="30"/>
      <c r="F25" s="46"/>
      <c r="G25" s="36"/>
      <c r="H25" s="36"/>
      <c r="J25" s="27"/>
    </row>
    <row r="26" spans="2:10" ht="15" thickBot="1" x14ac:dyDescent="0.35">
      <c r="B26" s="49" t="s">
        <v>21</v>
      </c>
      <c r="C26" s="65">
        <v>0.82</v>
      </c>
      <c r="D26" s="77">
        <v>51230</v>
      </c>
      <c r="E26" s="30"/>
      <c r="F26" s="46"/>
      <c r="G26" s="36"/>
      <c r="H26" s="36"/>
      <c r="J26" s="27"/>
    </row>
    <row r="27" spans="2:10" ht="15" thickBot="1" x14ac:dyDescent="0.35">
      <c r="B27" s="50" t="s">
        <v>22</v>
      </c>
      <c r="C27" s="72">
        <v>0.16</v>
      </c>
      <c r="D27" s="78">
        <v>2512878</v>
      </c>
      <c r="E27" s="30"/>
      <c r="F27" s="46"/>
      <c r="G27" s="36"/>
      <c r="H27" s="36"/>
      <c r="J27" s="27"/>
    </row>
    <row r="28" spans="2:10" ht="15" thickBot="1" x14ac:dyDescent="0.35">
      <c r="B28" s="49" t="s">
        <v>23</v>
      </c>
      <c r="C28" s="65">
        <v>0.12</v>
      </c>
      <c r="D28" s="77">
        <v>2143962</v>
      </c>
      <c r="E28" s="30"/>
      <c r="F28" s="46"/>
      <c r="G28" s="36"/>
      <c r="H28" s="36"/>
      <c r="J28" s="27"/>
    </row>
    <row r="29" spans="2:10" ht="15" thickBot="1" x14ac:dyDescent="0.35">
      <c r="B29" s="50" t="s">
        <v>24</v>
      </c>
      <c r="C29" s="72">
        <v>0.12</v>
      </c>
      <c r="D29" s="78">
        <v>3372340</v>
      </c>
      <c r="E29" s="30"/>
      <c r="F29" s="46"/>
      <c r="G29" s="36"/>
      <c r="H29" s="36"/>
      <c r="J29" s="27"/>
    </row>
    <row r="30" spans="2:10" ht="15" thickBot="1" x14ac:dyDescent="0.35">
      <c r="B30" s="49" t="s">
        <v>95</v>
      </c>
      <c r="C30" s="65">
        <v>0.17</v>
      </c>
      <c r="D30" s="77">
        <v>36348</v>
      </c>
      <c r="E30" s="30"/>
      <c r="F30" s="46"/>
      <c r="G30" s="36"/>
      <c r="H30" s="36"/>
      <c r="J30" s="27"/>
    </row>
    <row r="31" spans="2:10" ht="15" thickBot="1" x14ac:dyDescent="0.35">
      <c r="B31" s="50" t="s">
        <v>108</v>
      </c>
      <c r="C31" s="72">
        <v>0.18</v>
      </c>
      <c r="D31" s="78">
        <v>75348</v>
      </c>
      <c r="E31" s="30"/>
      <c r="F31" s="46"/>
      <c r="G31" s="36"/>
      <c r="H31" s="36"/>
      <c r="J31" s="27"/>
    </row>
    <row r="32" spans="2:10" ht="15" thickBot="1" x14ac:dyDescent="0.35">
      <c r="B32" s="49" t="s">
        <v>25</v>
      </c>
      <c r="C32" s="65">
        <v>0.12</v>
      </c>
      <c r="D32" s="77">
        <v>183489</v>
      </c>
      <c r="E32" s="30"/>
      <c r="F32" s="46"/>
      <c r="G32" s="36"/>
      <c r="H32" s="36"/>
      <c r="J32" s="27"/>
    </row>
    <row r="33" spans="2:10" ht="15" thickBot="1" x14ac:dyDescent="0.35">
      <c r="B33" s="50" t="s">
        <v>26</v>
      </c>
      <c r="C33" s="72">
        <v>0.16</v>
      </c>
      <c r="D33" s="78">
        <v>481285</v>
      </c>
      <c r="E33" s="30"/>
      <c r="F33" s="46"/>
      <c r="G33" s="36"/>
      <c r="H33" s="36"/>
      <c r="J33" s="27"/>
    </row>
    <row r="34" spans="2:10" ht="15" thickBot="1" x14ac:dyDescent="0.35">
      <c r="B34" s="49" t="s">
        <v>143</v>
      </c>
      <c r="C34" s="65">
        <v>0.17</v>
      </c>
      <c r="D34" s="77">
        <v>6057</v>
      </c>
      <c r="E34" s="30"/>
      <c r="F34" s="46"/>
      <c r="G34" s="36"/>
      <c r="H34" s="36"/>
      <c r="J34" s="27"/>
    </row>
    <row r="35" spans="2:10" ht="15" thickBot="1" x14ac:dyDescent="0.35">
      <c r="B35" s="50" t="s">
        <v>93</v>
      </c>
      <c r="C35" s="72">
        <v>0.16</v>
      </c>
      <c r="D35" s="78">
        <v>32293</v>
      </c>
      <c r="E35" s="30"/>
      <c r="F35" s="46"/>
      <c r="G35" s="36"/>
      <c r="H35" s="36"/>
      <c r="J35" s="27"/>
    </row>
    <row r="36" spans="2:10" ht="15" thickBot="1" x14ac:dyDescent="0.35">
      <c r="B36" s="49" t="s">
        <v>71</v>
      </c>
      <c r="C36" s="65">
        <v>0.18</v>
      </c>
      <c r="D36" s="77">
        <v>355759</v>
      </c>
      <c r="E36" s="30"/>
      <c r="F36" s="46"/>
      <c r="G36" s="36"/>
      <c r="H36" s="36"/>
      <c r="J36" s="27"/>
    </row>
    <row r="37" spans="2:10" ht="15" thickBot="1" x14ac:dyDescent="0.35">
      <c r="B37" s="50" t="s">
        <v>27</v>
      </c>
      <c r="C37" s="72">
        <v>0.13</v>
      </c>
      <c r="D37" s="78">
        <v>876152</v>
      </c>
      <c r="E37" s="30"/>
      <c r="F37" s="46"/>
      <c r="G37" s="36"/>
      <c r="H37" s="36"/>
      <c r="J37" s="27"/>
    </row>
    <row r="38" spans="2:10" ht="15" thickBot="1" x14ac:dyDescent="0.35">
      <c r="B38" s="49" t="s">
        <v>94</v>
      </c>
      <c r="C38" s="65">
        <v>0.15</v>
      </c>
      <c r="D38" s="77">
        <v>738557</v>
      </c>
      <c r="E38" s="30"/>
      <c r="F38" s="46"/>
      <c r="G38" s="36"/>
      <c r="H38" s="36"/>
      <c r="J38" s="27"/>
    </row>
    <row r="39" spans="2:10" ht="15" thickBot="1" x14ac:dyDescent="0.35">
      <c r="B39" s="50" t="s">
        <v>28</v>
      </c>
      <c r="C39" s="72">
        <v>0.23</v>
      </c>
      <c r="D39" s="78">
        <v>2768024</v>
      </c>
      <c r="E39" s="30"/>
      <c r="F39" s="46"/>
      <c r="G39" s="36"/>
      <c r="H39" s="36"/>
      <c r="J39" s="27"/>
    </row>
    <row r="40" spans="2:10" ht="15" thickBot="1" x14ac:dyDescent="0.35">
      <c r="B40" s="49" t="s">
        <v>29</v>
      </c>
      <c r="C40" s="65">
        <v>0.17</v>
      </c>
      <c r="D40" s="77">
        <v>734063</v>
      </c>
      <c r="E40" s="30"/>
      <c r="F40" s="46"/>
      <c r="G40" s="36"/>
      <c r="H40" s="36"/>
      <c r="J40" s="27"/>
    </row>
    <row r="41" spans="2:10" ht="97.2" thickBot="1" x14ac:dyDescent="0.35">
      <c r="B41" s="82" t="s">
        <v>129</v>
      </c>
      <c r="C41" s="83">
        <v>50000</v>
      </c>
      <c r="D41" s="84" t="s">
        <v>130</v>
      </c>
      <c r="E41" s="30"/>
      <c r="F41" s="28"/>
      <c r="G41" s="36"/>
      <c r="H41" s="36"/>
      <c r="J41" s="27"/>
    </row>
    <row r="42" spans="2:10" x14ac:dyDescent="0.3">
      <c r="E42" s="47"/>
      <c r="F42" s="28"/>
    </row>
  </sheetData>
  <sortState xmlns:xlrd2="http://schemas.microsoft.com/office/spreadsheetml/2017/richdata2" ref="B5:C28">
    <sortCondition ref="B5:B28"/>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zoomScaleNormal="100" workbookViewId="0">
      <selection activeCell="I8" sqref="I8"/>
    </sheetView>
  </sheetViews>
  <sheetFormatPr defaultRowHeight="14.4" x14ac:dyDescent="0.3"/>
  <cols>
    <col min="1" max="1" width="11.33203125" customWidth="1"/>
    <col min="2" max="2" width="104.109375" customWidth="1"/>
    <col min="3" max="3" width="19.44140625" customWidth="1"/>
    <col min="4" max="4" width="16.109375" customWidth="1"/>
  </cols>
  <sheetData>
    <row r="1" spans="2:4" ht="30" customHeight="1" x14ac:dyDescent="0.3">
      <c r="B1" s="9" t="s">
        <v>58</v>
      </c>
      <c r="C1" s="10" t="s">
        <v>62</v>
      </c>
      <c r="D1" s="8">
        <f>FUTURES!F1</f>
        <v>44966</v>
      </c>
    </row>
    <row r="2" spans="2:4" ht="15" customHeight="1" x14ac:dyDescent="0.3">
      <c r="B2" s="12" t="s">
        <v>59</v>
      </c>
      <c r="C2" s="95" t="s">
        <v>48</v>
      </c>
      <c r="D2" s="96"/>
    </row>
    <row r="3" spans="2:4" ht="15" customHeight="1" thickBot="1" x14ac:dyDescent="0.35">
      <c r="B3" s="13" t="s">
        <v>70</v>
      </c>
      <c r="C3" s="97" t="s">
        <v>49</v>
      </c>
      <c r="D3" s="97"/>
    </row>
    <row r="4" spans="2:4" ht="30.75" customHeight="1" thickTop="1" x14ac:dyDescent="0.3">
      <c r="B4" s="16" t="s">
        <v>67</v>
      </c>
      <c r="C4" s="102">
        <v>5.0000000000000001E-3</v>
      </c>
      <c r="D4" s="103"/>
    </row>
    <row r="5" spans="2:4" ht="27" customHeight="1" thickBot="1" x14ac:dyDescent="0.35">
      <c r="B5" s="17" t="s">
        <v>47</v>
      </c>
      <c r="C5" s="104"/>
      <c r="D5" s="105"/>
    </row>
    <row r="6" spans="2:4" ht="38.25" customHeight="1" thickTop="1" x14ac:dyDescent="0.3">
      <c r="B6" s="29" t="s">
        <v>68</v>
      </c>
      <c r="C6" s="98">
        <v>0.4</v>
      </c>
      <c r="D6" s="99"/>
    </row>
    <row r="7" spans="2:4" ht="42" thickBot="1" x14ac:dyDescent="0.35">
      <c r="B7" s="18" t="s">
        <v>55</v>
      </c>
      <c r="C7" s="100"/>
      <c r="D7" s="101"/>
    </row>
    <row r="8" spans="2:4" ht="111" thickTop="1" x14ac:dyDescent="0.3">
      <c r="B8" s="19" t="s">
        <v>69</v>
      </c>
      <c r="C8" s="106">
        <v>0.1</v>
      </c>
      <c r="D8" s="103"/>
    </row>
    <row r="9" spans="2:4" ht="83.4" thickBot="1" x14ac:dyDescent="0.35">
      <c r="B9" s="17" t="s">
        <v>64</v>
      </c>
      <c r="C9" s="104"/>
      <c r="D9" s="105"/>
    </row>
    <row r="10" spans="2:4" ht="69.599999999999994" thickTop="1" x14ac:dyDescent="0.3">
      <c r="B10" s="29" t="s">
        <v>75</v>
      </c>
      <c r="C10" s="107" t="s">
        <v>76</v>
      </c>
      <c r="D10" s="108"/>
    </row>
    <row r="11" spans="2:4" ht="55.8" thickBot="1" x14ac:dyDescent="0.35">
      <c r="B11" s="18" t="s">
        <v>77</v>
      </c>
      <c r="C11" s="109" t="s">
        <v>78</v>
      </c>
      <c r="D11" s="110"/>
    </row>
    <row r="12" spans="2:4" ht="15" thickTop="1" x14ac:dyDescent="0.3">
      <c r="B12" s="11"/>
    </row>
    <row r="13" spans="2:4" ht="15" customHeight="1" x14ac:dyDescent="0.3">
      <c r="B13" s="12" t="s">
        <v>52</v>
      </c>
      <c r="C13" s="95" t="s">
        <v>53</v>
      </c>
      <c r="D13" s="96"/>
    </row>
    <row r="14" spans="2:4" ht="15" customHeight="1" thickBot="1" x14ac:dyDescent="0.35">
      <c r="B14" s="13" t="s">
        <v>51</v>
      </c>
      <c r="C14" s="97" t="s">
        <v>54</v>
      </c>
      <c r="D14" s="97"/>
    </row>
    <row r="15" spans="2:4" ht="28.2" thickTop="1" x14ac:dyDescent="0.3">
      <c r="B15" s="14" t="s">
        <v>65</v>
      </c>
      <c r="C15" s="20">
        <v>3000000</v>
      </c>
      <c r="D15" s="21" t="s">
        <v>50</v>
      </c>
    </row>
    <row r="16" spans="2:4" ht="28.2" thickBot="1" x14ac:dyDescent="0.35">
      <c r="B16" s="15" t="s">
        <v>66</v>
      </c>
      <c r="C16" s="22">
        <v>2000000</v>
      </c>
      <c r="D16" s="23" t="s">
        <v>50</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0D27DD5B-CB14-4BE8-9C9A-188DF53A00F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2023-02-08T14:41:53Z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