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defaultThemeVersion="124226"/>
  <xr:revisionPtr revIDLastSave="0" documentId="13_ncr:1_{E55B0EC1-AA24-40B6-AD2A-BA157B6FEA33}" xr6:coauthVersionLast="47" xr6:coauthVersionMax="47" xr10:uidLastSave="{00000000-0000-0000-0000-000000000000}"/>
  <bookViews>
    <workbookView xWindow="-110" yWindow="-110" windowWidth="38620" windowHeight="212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<sst xmlns="http://schemas.openxmlformats.org/spreadsheetml/2006/main" count="224" uniqueCount="149">
  <si>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</si>
  <si>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</si>
  <si>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</si>
  <si>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</si>
  <si>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</si>
  <si>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</si>
  <si>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</si>
  <si>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</si>
  <si>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</si>
  <si>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</si>
  <si>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</si>
  <si>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</si>
  <si>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</si>
  <si>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</si>
  <si>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</si>
  <si>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</si>
  <si>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</si>
  <si>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</si>
  <si>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</si>
  <si>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</si>
  <si>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</si>
  <si>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</si>
  <si>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</si>
  <si>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</si>
  <si>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</si>
  <si>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</si>
  <si>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</si>
  <si>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</si>
  <si>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</si>
  <si>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</si>
  <si>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</si>
  <si>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</si>
  <si>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</si>
  <si>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</si>
  <si>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</si>
  <si>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</si>
  <si>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</si>
  <si>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</si>
  <si>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</si>
  <si>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</si>
  <si>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</si>
  <si>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</si>
  <si>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</si>
  <si>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</si>
  <si>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</si>
  <si>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</si>
  <si>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</si>
  <si>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</si>
  <si>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</si>
  <si>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</si>
  <si>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</si>
  <si>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</si>
  <si>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</si>
  <si>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</si>
  <si>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</si>
  <si>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</si>
  <si>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</si>
  <si>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</si>
  <si>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</si>
  <si>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</si>
  <si>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</si>
  <si>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</si>
  <si>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</si>
  <si>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</si>
  <si>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</si>
  <si>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</si>
  <si>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</si>
  <si>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</si>
  <si>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</si>
  <si>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</si>
  <si>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</si>
  <si>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</si>
  <si>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</si>
  <si>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</si>
  <si>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</si>
  <si>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</si>
  <si>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</si>
  <si>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</si>
  <si>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</si>
  <si>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</si>
  <si>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</si>
  <si>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</si>
  <si>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</si>
  <si>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</si>
  <si>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</si>
  <si>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</si>
  <si>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</si>
  <si>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</si>
  <si>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</si>
  <si>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</si>
  <si>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</si>
  <si>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</si>
  <si>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</si>
  <si>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</si>
  <si>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</si>
  <si>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</si>
  <si>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</si>
  <si>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</si>
  <si>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</si>
  <si>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</si>
  <si>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</si>
  <si>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</si>
  <si>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</si>
  <si>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</si>
  <si>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</si>
  <si>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</si>
  <si>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</si>
  <si>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</si>
  <si>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</si>
  <si>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</si>
  <si>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</si>
  <si>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</si>
  <si>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</si>
  <si>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</si>
  <si>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</si>
  <si>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</si>
  <si>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</si>
  <si>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</si>
  <si>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</si>
  <si>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</si>
  <si>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</si>
  <si>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</si>
  <si>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</si>
  <si>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</si>
  <si>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</si>
  <si>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</si>
  <si>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</si>
  <si>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</si>
  <si>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</si>
  <si>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</si>
  <si>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</si>
  <si>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</si>
  <si>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</si>
  <si>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</si>
  <si>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</si>
  <si>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</si>
  <si>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</si>
  <si>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</si>
  <si>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Financial Services</t>
  </si>
  <si>
    <t>EXAE,MIG</t>
  </si>
  <si>
    <t>ALPHA,ETE,EUROB,DTR,TPEIR</t>
  </si>
  <si>
    <t>TATT</t>
  </si>
  <si>
    <t>ADMIE,PPC</t>
  </si>
  <si>
    <t>Industrial Goods &amp; Service</t>
  </si>
  <si>
    <t>CENER,MYTIL</t>
  </si>
  <si>
    <t>Financial Sector</t>
  </si>
  <si>
    <t>KRI</t>
  </si>
  <si>
    <t>PREMIA</t>
  </si>
  <si>
    <t>Banks &amp; Financial Instruments,Financial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</si>
</sst>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00"/>
    <numFmt numFmtId="165" formatCode="0.00000%"/>
    <numFmt numFmtId="166" formatCode="#,##0.0000"/>
    <numFmt numFmtId="167" formatCode="0.00000"/>
    <numFmt numFmtId="168"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43"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6" fontId="0" fillId="0" borderId="0" xfId="0" applyNumberFormat="1"/>
    <xf numFmtId="167" fontId="0" fillId="0" borderId="0" xfId="0" applyNumberFormat="1"/>
    <xf numFmtId="166"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8"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9" fontId="24" fillId="0" borderId="0" xfId="2" applyFont="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12" fillId="2" borderId="15" xfId="0" applyFont="1" applyFill="1" applyBorder="1" applyAlignment="1">
      <alignment horizontal="justify"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0" fontId="12" fillId="3" borderId="16" xfId="0" applyFont="1" applyFill="1" applyBorder="1" applyAlignment="1">
      <alignment horizontal="justify" vertical="center" wrapText="1"/>
    </xf>
    <xf numFmtId="0" fontId="12" fillId="3" borderId="10" xfId="0" applyFont="1" applyFill="1" applyBorder="1" applyAlignment="1">
      <alignment horizontal="justify" vertical="center" wrapText="1"/>
    </xf>
    <xf numFmtId="0" fontId="12" fillId="3" borderId="32" xfId="0" applyFont="1" applyFill="1" applyBorder="1" applyAlignment="1">
      <alignment horizontal="justify" vertical="center" wrapText="1"/>
    </xf>
    <xf numFmtId="9" fontId="24" fillId="3" borderId="2" xfId="0" applyNumberFormat="1" applyFont="1" applyFill="1" applyBorder="1" applyAlignment="1">
      <alignment horizontal="center" vertical="center" wrapText="1"/>
    </xf>
    <xf numFmtId="3" fontId="24" fillId="3" borderId="2" xfId="0" applyNumberFormat="1" applyFont="1" applyFill="1" applyBorder="1" applyAlignment="1">
      <alignment horizontal="right" vertical="center" wrapText="1"/>
    </xf>
    <xf numFmtId="0" fontId="26" fillId="0" borderId="21" xfId="0" applyFont="1" applyBorder="1" applyAlignment="1">
      <alignment horizontal="left" vertical="center" wrapText="1"/>
    </xf>
    <xf numFmtId="3" fontId="15" fillId="0" borderId="22" xfId="0" applyNumberFormat="1" applyFont="1" applyBorder="1" applyAlignment="1">
      <alignment horizontal="center" vertical="center" wrapText="1"/>
    </xf>
    <xf numFmtId="3" fontId="15" fillId="0" borderId="22" xfId="0" applyNumberFormat="1" applyFont="1" applyBorder="1" applyAlignment="1">
      <alignment horizontal="right" vertical="center" wrapText="1"/>
    </xf>
    <xf numFmtId="0" fontId="0" fillId="0" borderId="0" xfId="0" applyAlignment="1">
      <alignment horizontal="right" vertical="center" wrapText="1"/>
    </xf>
    <xf numFmtId="9" fontId="24" fillId="3" borderId="0" xfId="0" applyNumberFormat="1" applyFont="1" applyFill="1" applyAlignment="1">
      <alignment horizontal="center" vertical="center" wrapText="1"/>
    </xf>
    <xf numFmtId="9" fontId="24" fillId="3" borderId="4" xfId="0" applyNumberFormat="1" applyFont="1" applyFill="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L34" sqref="L34"/>
    </sheetView>
  </sheetViews>
  <sheetFormatPr defaultRowHeight="14.5" x14ac:dyDescent="0.35"/>
  <cols>
    <col min="1" max="1" width="11.36328125" customWidth="1"/>
    <col min="2" max="2" width="25.90625" customWidth="1"/>
    <col min="3" max="3" width="17" bestFit="1" customWidth="1"/>
    <col min="4" max="4" width="13.6328125" bestFit="1" customWidth="1"/>
    <col min="5" max="5" width="22.54296875" bestFit="1" customWidth="1"/>
    <col min="6" max="6" width="15.453125" bestFit="1" customWidth="1"/>
  </cols>
  <sheetData>
    <row r="1" spans="2:13" ht="30" customHeight="1" x14ac:dyDescent="0.35">
      <c r="B1" s="6" t="s">
        <v>60</v>
      </c>
      <c r="C1" s="89" t="s">
        <v>61</v>
      </c>
      <c r="D1" s="89"/>
      <c r="E1" s="89"/>
      <c r="F1" s="8">
        <v>44817</v>
      </c>
    </row>
    <row r="2" spans="2:13" ht="29" x14ac:dyDescent="0.35">
      <c r="B2" s="4" t="s">
        <v>0</v>
      </c>
      <c r="C2" s="4" t="s">
        <v>1</v>
      </c>
      <c r="D2" s="4" t="s">
        <v>4</v>
      </c>
      <c r="E2" s="4" t="s">
        <v>6</v>
      </c>
      <c r="F2" s="4" t="s">
        <v>36</v>
      </c>
    </row>
    <row r="3" spans="2:13" ht="29.5" thickBot="1" x14ac:dyDescent="0.4">
      <c r="B3" s="5" t="s">
        <v>2</v>
      </c>
      <c r="C3" s="5" t="s">
        <v>3</v>
      </c>
      <c r="D3" s="5" t="s">
        <v>5</v>
      </c>
      <c r="E3" s="5" t="s">
        <v>7</v>
      </c>
      <c r="F3" s="5" t="s">
        <v>8</v>
      </c>
    </row>
    <row r="4" spans="2:13" ht="15.5" thickTop="1" thickBot="1" x14ac:dyDescent="0.4">
      <c r="B4" s="44" t="s">
        <v>98</v>
      </c>
      <c r="C4" s="45"/>
      <c r="D4" s="45"/>
      <c r="E4" s="45"/>
      <c r="F4" s="45"/>
    </row>
    <row r="5" spans="2:13" ht="15.5" thickTop="1" thickBot="1" x14ac:dyDescent="0.4">
      <c r="B5" s="58" t="s">
        <v>73</v>
      </c>
      <c r="C5" s="61">
        <v>0.14000000000000001</v>
      </c>
      <c r="D5" s="38">
        <v>0.02</v>
      </c>
      <c r="E5" s="38">
        <f>C5+D5</f>
        <v>0.16</v>
      </c>
      <c r="F5" s="38">
        <f t="shared" ref="F5" si="0">E5</f>
        <v>0.16</v>
      </c>
      <c r="G5" s="26"/>
      <c r="H5" s="26"/>
      <c r="I5" s="26"/>
      <c r="J5" s="25"/>
      <c r="K5" s="41"/>
      <c r="L5" s="41"/>
      <c r="M5" s="35"/>
    </row>
    <row r="6" spans="2:13" ht="15" thickBot="1" x14ac:dyDescent="0.4">
      <c r="B6" s="59" t="s">
        <v>10</v>
      </c>
      <c r="C6" s="62">
        <v>0.17</v>
      </c>
      <c r="D6" s="39">
        <v>0.02</v>
      </c>
      <c r="E6" s="39">
        <f t="shared" ref="E6:E32" si="1">C6+D6</f>
        <v>0.19</v>
      </c>
      <c r="F6" s="39">
        <f t="shared" ref="F6:F32" si="2">E6</f>
        <v>0.19</v>
      </c>
      <c r="G6" s="26"/>
      <c r="H6" s="26"/>
      <c r="I6" s="26"/>
      <c r="J6" s="25"/>
      <c r="K6" s="41"/>
      <c r="L6" s="41"/>
      <c r="M6" s="35"/>
    </row>
    <row r="7" spans="2:13" ht="15" thickBot="1" x14ac:dyDescent="0.4">
      <c r="B7" s="52" t="s">
        <v>11</v>
      </c>
      <c r="C7" s="53">
        <v>0.14000000000000001</v>
      </c>
      <c r="D7" s="40">
        <v>0.02</v>
      </c>
      <c r="E7" s="40">
        <f t="shared" si="1"/>
        <v>0.16</v>
      </c>
      <c r="F7" s="40">
        <f t="shared" si="2"/>
        <v>0.16</v>
      </c>
      <c r="G7" s="26"/>
      <c r="H7" s="26"/>
      <c r="I7" s="26"/>
      <c r="J7" s="25"/>
      <c r="K7" s="41"/>
      <c r="L7" s="41"/>
      <c r="M7" s="35"/>
    </row>
    <row r="8" spans="2:13" ht="15" thickBot="1" x14ac:dyDescent="0.4">
      <c r="B8" s="59" t="s">
        <v>72</v>
      </c>
      <c r="C8" s="62">
        <v>0.26</v>
      </c>
      <c r="D8" s="39">
        <v>0.02</v>
      </c>
      <c r="E8" s="39">
        <f t="shared" si="1"/>
        <v>0.28000000000000003</v>
      </c>
      <c r="F8" s="39">
        <f t="shared" si="2"/>
        <v>0.28000000000000003</v>
      </c>
      <c r="G8" s="26"/>
      <c r="H8" s="26"/>
      <c r="I8" s="26"/>
      <c r="J8" s="25"/>
      <c r="K8" s="41"/>
      <c r="L8" s="41"/>
      <c r="M8" s="35"/>
    </row>
    <row r="9" spans="2:13" ht="15" thickBot="1" x14ac:dyDescent="0.4">
      <c r="B9" s="52" t="s">
        <v>132</v>
      </c>
      <c r="C9" s="53">
        <v>0.16</v>
      </c>
      <c r="D9" s="40">
        <v>0.03</v>
      </c>
      <c r="E9" s="40">
        <f t="shared" ref="E9" si="3">C9+D9</f>
        <v>0.19</v>
      </c>
      <c r="F9" s="40">
        <f t="shared" ref="F9" si="4">E9</f>
        <v>0.19</v>
      </c>
      <c r="G9" s="26"/>
      <c r="H9" s="26"/>
      <c r="I9" s="26"/>
      <c r="J9" s="25"/>
      <c r="K9" s="41"/>
      <c r="L9" s="41"/>
      <c r="M9" s="35"/>
    </row>
    <row r="10" spans="2:13" ht="15" thickBot="1" x14ac:dyDescent="0.4">
      <c r="B10" s="59" t="s">
        <v>12</v>
      </c>
      <c r="C10" s="62">
        <v>0.16</v>
      </c>
      <c r="D10" s="39">
        <v>0.02</v>
      </c>
      <c r="E10" s="39">
        <f t="shared" si="1"/>
        <v>0.18</v>
      </c>
      <c r="F10" s="39">
        <f t="shared" si="2"/>
        <v>0.18</v>
      </c>
      <c r="G10" s="26"/>
      <c r="H10" s="26"/>
      <c r="I10" s="26"/>
      <c r="J10" s="25"/>
      <c r="K10" s="41"/>
      <c r="L10" s="41"/>
      <c r="M10" s="35"/>
    </row>
    <row r="11" spans="2:13" ht="15" thickBot="1" x14ac:dyDescent="0.4">
      <c r="B11" s="52" t="s">
        <v>14</v>
      </c>
      <c r="C11" s="53">
        <v>0.26</v>
      </c>
      <c r="D11" s="40">
        <v>0.02</v>
      </c>
      <c r="E11" s="40">
        <f t="shared" si="1"/>
        <v>0.28000000000000003</v>
      </c>
      <c r="F11" s="40">
        <f t="shared" si="2"/>
        <v>0.28000000000000003</v>
      </c>
      <c r="G11" s="26"/>
      <c r="H11" s="26"/>
      <c r="I11" s="26"/>
      <c r="J11" s="25"/>
      <c r="K11" s="41"/>
      <c r="L11" s="41"/>
      <c r="M11" s="35"/>
    </row>
    <row r="12" spans="2:13" ht="15" thickBot="1" x14ac:dyDescent="0.4">
      <c r="B12" s="59" t="s">
        <v>13</v>
      </c>
      <c r="C12" s="62">
        <v>0.11</v>
      </c>
      <c r="D12" s="39">
        <v>0.02</v>
      </c>
      <c r="E12" s="39">
        <f t="shared" si="1"/>
        <v>0.13</v>
      </c>
      <c r="F12" s="39">
        <f t="shared" si="2"/>
        <v>0.13</v>
      </c>
      <c r="G12" s="26"/>
      <c r="H12" s="26"/>
      <c r="I12" s="26"/>
      <c r="J12" s="25"/>
      <c r="K12" s="41"/>
      <c r="L12" s="41"/>
      <c r="M12" s="35"/>
    </row>
    <row r="13" spans="2:13" ht="15" thickBot="1" x14ac:dyDescent="0.4">
      <c r="B13" s="52" t="s">
        <v>15</v>
      </c>
      <c r="C13" s="53">
        <v>0.15</v>
      </c>
      <c r="D13" s="40">
        <v>0.02</v>
      </c>
      <c r="E13" s="40">
        <f t="shared" si="1"/>
        <v>0.16999999999999998</v>
      </c>
      <c r="F13" s="40">
        <f t="shared" si="2"/>
        <v>0.16999999999999998</v>
      </c>
      <c r="G13" s="26"/>
      <c r="H13" s="26"/>
      <c r="I13" s="26"/>
      <c r="J13" s="25"/>
      <c r="K13" s="41"/>
      <c r="L13" s="41"/>
      <c r="M13" s="35"/>
    </row>
    <row r="14" spans="2:13" ht="15" thickBot="1" x14ac:dyDescent="0.4">
      <c r="B14" s="59" t="s">
        <v>16</v>
      </c>
      <c r="C14" s="62">
        <v>0.17</v>
      </c>
      <c r="D14" s="39">
        <v>0.02</v>
      </c>
      <c r="E14" s="39">
        <f t="shared" si="1"/>
        <v>0.19</v>
      </c>
      <c r="F14" s="39">
        <f t="shared" si="2"/>
        <v>0.19</v>
      </c>
      <c r="G14" s="26"/>
      <c r="H14" s="26"/>
      <c r="I14" s="26"/>
      <c r="J14" s="25"/>
      <c r="K14" s="41"/>
      <c r="L14" s="41"/>
      <c r="M14" s="35"/>
    </row>
    <row r="15" spans="2:13" ht="15" thickBot="1" x14ac:dyDescent="0.4">
      <c r="B15" s="52" t="s">
        <v>17</v>
      </c>
      <c r="C15" s="53">
        <v>0.12</v>
      </c>
      <c r="D15" s="40">
        <v>0.03</v>
      </c>
      <c r="E15" s="40">
        <f t="shared" si="1"/>
        <v>0.15</v>
      </c>
      <c r="F15" s="40">
        <f t="shared" si="2"/>
        <v>0.15</v>
      </c>
      <c r="G15" s="26"/>
      <c r="H15" s="26"/>
      <c r="I15" s="26"/>
      <c r="J15" s="25"/>
      <c r="K15" s="41"/>
      <c r="L15" s="41"/>
      <c r="M15" s="35"/>
    </row>
    <row r="16" spans="2:13" ht="15" thickBot="1" x14ac:dyDescent="0.4">
      <c r="B16" s="59" t="s">
        <v>18</v>
      </c>
      <c r="C16" s="62">
        <v>0.11</v>
      </c>
      <c r="D16" s="39">
        <v>0.02</v>
      </c>
      <c r="E16" s="39">
        <f t="shared" si="1"/>
        <v>0.13</v>
      </c>
      <c r="F16" s="39">
        <f t="shared" si="2"/>
        <v>0.13</v>
      </c>
      <c r="G16" s="26"/>
      <c r="H16" s="26"/>
      <c r="I16" s="26"/>
      <c r="J16" s="25"/>
      <c r="K16" s="41"/>
      <c r="L16" s="41"/>
      <c r="M16" s="35"/>
    </row>
    <row r="17" spans="2:13" ht="15" thickBot="1" x14ac:dyDescent="0.4">
      <c r="B17" s="52" t="s">
        <v>42</v>
      </c>
      <c r="C17" s="53">
        <v>0.13</v>
      </c>
      <c r="D17" s="40">
        <v>0.02</v>
      </c>
      <c r="E17" s="40">
        <f t="shared" si="1"/>
        <v>0.15</v>
      </c>
      <c r="F17" s="40">
        <f t="shared" si="2"/>
        <v>0.15</v>
      </c>
      <c r="G17" s="26"/>
      <c r="H17" s="26"/>
      <c r="I17" s="26"/>
      <c r="J17" s="25"/>
      <c r="K17" s="41"/>
      <c r="L17" s="41"/>
      <c r="M17" s="35"/>
    </row>
    <row r="18" spans="2:13" ht="15" thickBot="1" x14ac:dyDescent="0.4">
      <c r="B18" s="59" t="s">
        <v>9</v>
      </c>
      <c r="C18" s="62">
        <v>0.1</v>
      </c>
      <c r="D18" s="39">
        <v>0.01</v>
      </c>
      <c r="E18" s="39">
        <f t="shared" si="1"/>
        <v>0.11</v>
      </c>
      <c r="F18" s="39">
        <f t="shared" si="2"/>
        <v>0.11</v>
      </c>
      <c r="G18" s="26"/>
      <c r="H18" s="26"/>
      <c r="I18" s="26"/>
      <c r="J18" s="25"/>
      <c r="K18" s="41"/>
      <c r="L18" s="41"/>
      <c r="M18" s="35"/>
    </row>
    <row r="19" spans="2:13" ht="15" thickBot="1" x14ac:dyDescent="0.4">
      <c r="B19" s="52" t="s">
        <v>19</v>
      </c>
      <c r="C19" s="53">
        <v>0.14000000000000001</v>
      </c>
      <c r="D19" s="40">
        <v>0.02</v>
      </c>
      <c r="E19" s="40">
        <f t="shared" si="1"/>
        <v>0.16</v>
      </c>
      <c r="F19" s="40">
        <f t="shared" si="2"/>
        <v>0.16</v>
      </c>
      <c r="G19" s="26"/>
      <c r="H19" s="26"/>
      <c r="I19" s="26"/>
      <c r="J19" s="25"/>
      <c r="K19" s="41"/>
      <c r="L19" s="41"/>
      <c r="M19" s="35"/>
    </row>
    <row r="20" spans="2:13" ht="15" thickBot="1" x14ac:dyDescent="0.4">
      <c r="B20" s="59" t="s">
        <v>20</v>
      </c>
      <c r="C20" s="62">
        <v>0.1</v>
      </c>
      <c r="D20" s="39">
        <v>0.02</v>
      </c>
      <c r="E20" s="39">
        <f t="shared" si="1"/>
        <v>0.12000000000000001</v>
      </c>
      <c r="F20" s="39">
        <f t="shared" si="2"/>
        <v>0.12000000000000001</v>
      </c>
      <c r="G20" s="26"/>
      <c r="H20" s="26"/>
      <c r="I20" s="26"/>
      <c r="J20" s="25"/>
      <c r="K20" s="41"/>
      <c r="L20" s="41"/>
      <c r="M20" s="35"/>
    </row>
    <row r="21" spans="2:13" ht="15" thickBot="1" x14ac:dyDescent="0.4">
      <c r="B21" s="52" t="s">
        <v>74</v>
      </c>
      <c r="C21" s="53">
        <v>0.22</v>
      </c>
      <c r="D21" s="40">
        <v>0.03</v>
      </c>
      <c r="E21" s="40">
        <f t="shared" si="1"/>
        <v>0.25</v>
      </c>
      <c r="F21" s="40">
        <f t="shared" si="2"/>
        <v>0.25</v>
      </c>
      <c r="G21" s="26"/>
      <c r="H21" s="26"/>
      <c r="I21" s="26"/>
      <c r="J21" s="25"/>
      <c r="K21" s="41"/>
      <c r="L21" s="41"/>
      <c r="M21" s="35"/>
    </row>
    <row r="22" spans="2:13" ht="15" thickBot="1" x14ac:dyDescent="0.4">
      <c r="B22" s="59" t="s">
        <v>43</v>
      </c>
      <c r="C22" s="62">
        <v>0.12</v>
      </c>
      <c r="D22" s="39">
        <v>0.02</v>
      </c>
      <c r="E22" s="39">
        <f t="shared" si="1"/>
        <v>0.13999999999999999</v>
      </c>
      <c r="F22" s="39">
        <f t="shared" si="2"/>
        <v>0.13999999999999999</v>
      </c>
      <c r="G22" s="26"/>
      <c r="H22" s="26"/>
      <c r="I22" s="26"/>
      <c r="J22" s="25"/>
      <c r="K22" s="41"/>
      <c r="L22" s="41"/>
      <c r="M22" s="35"/>
    </row>
    <row r="23" spans="2:13" ht="15" thickBot="1" x14ac:dyDescent="0.4">
      <c r="B23" s="52" t="s">
        <v>21</v>
      </c>
      <c r="C23" s="53">
        <v>0.21</v>
      </c>
      <c r="D23" s="40">
        <v>0.04</v>
      </c>
      <c r="E23" s="40">
        <f t="shared" si="1"/>
        <v>0.25</v>
      </c>
      <c r="F23" s="40">
        <f t="shared" si="2"/>
        <v>0.25</v>
      </c>
      <c r="G23" s="26"/>
      <c r="H23" s="26"/>
      <c r="I23" s="26"/>
      <c r="J23" s="25"/>
      <c r="K23" s="41"/>
      <c r="L23" s="41"/>
      <c r="M23" s="35"/>
    </row>
    <row r="24" spans="2:13" ht="15" thickBot="1" x14ac:dyDescent="0.4">
      <c r="B24" s="59" t="s">
        <v>22</v>
      </c>
      <c r="C24" s="62">
        <v>0.14000000000000001</v>
      </c>
      <c r="D24" s="39">
        <v>0.02</v>
      </c>
      <c r="E24" s="39">
        <f t="shared" si="1"/>
        <v>0.16</v>
      </c>
      <c r="F24" s="39">
        <f t="shared" si="2"/>
        <v>0.16</v>
      </c>
      <c r="G24" s="26"/>
      <c r="H24" s="26"/>
      <c r="I24" s="26"/>
      <c r="J24" s="25"/>
      <c r="K24" s="41"/>
      <c r="L24" s="41"/>
      <c r="M24" s="35"/>
    </row>
    <row r="25" spans="2:13" ht="15" thickBot="1" x14ac:dyDescent="0.4">
      <c r="B25" s="52" t="s">
        <v>23</v>
      </c>
      <c r="C25" s="53">
        <v>0.11</v>
      </c>
      <c r="D25" s="40">
        <v>0.02</v>
      </c>
      <c r="E25" s="40">
        <f t="shared" si="1"/>
        <v>0.13</v>
      </c>
      <c r="F25" s="40">
        <f t="shared" si="2"/>
        <v>0.13</v>
      </c>
      <c r="G25" s="26"/>
      <c r="H25" s="26"/>
      <c r="I25" s="26"/>
      <c r="J25" s="25"/>
      <c r="K25" s="41"/>
      <c r="L25" s="41"/>
      <c r="M25" s="35"/>
    </row>
    <row r="26" spans="2:13" ht="15" thickBot="1" x14ac:dyDescent="0.4">
      <c r="B26" s="59" t="s">
        <v>24</v>
      </c>
      <c r="C26" s="62">
        <v>0.11</v>
      </c>
      <c r="D26" s="39">
        <v>0.02</v>
      </c>
      <c r="E26" s="39">
        <f t="shared" si="1"/>
        <v>0.13</v>
      </c>
      <c r="F26" s="39">
        <f t="shared" si="2"/>
        <v>0.13</v>
      </c>
      <c r="G26" s="26"/>
      <c r="H26" s="26"/>
      <c r="I26" s="26"/>
      <c r="J26" s="25"/>
      <c r="K26" s="41"/>
      <c r="L26" s="41"/>
      <c r="M26" s="35"/>
    </row>
    <row r="27" spans="2:13" ht="15" thickBot="1" x14ac:dyDescent="0.4">
      <c r="B27" s="52" t="s">
        <v>25</v>
      </c>
      <c r="C27" s="53">
        <v>0.1</v>
      </c>
      <c r="D27" s="40">
        <v>0.02</v>
      </c>
      <c r="E27" s="40">
        <f t="shared" si="1"/>
        <v>0.12000000000000001</v>
      </c>
      <c r="F27" s="40">
        <f t="shared" si="2"/>
        <v>0.12000000000000001</v>
      </c>
      <c r="G27" s="26"/>
      <c r="H27" s="26"/>
      <c r="I27" s="26"/>
      <c r="J27" s="25"/>
      <c r="K27" s="41"/>
      <c r="L27" s="41"/>
      <c r="M27" s="35"/>
    </row>
    <row r="28" spans="2:13" ht="15" thickBot="1" x14ac:dyDescent="0.4">
      <c r="B28" s="59" t="s">
        <v>26</v>
      </c>
      <c r="C28" s="62">
        <v>0.15</v>
      </c>
      <c r="D28" s="39">
        <v>0.02</v>
      </c>
      <c r="E28" s="39">
        <f t="shared" si="1"/>
        <v>0.16999999999999998</v>
      </c>
      <c r="F28" s="39">
        <f t="shared" si="2"/>
        <v>0.16999999999999998</v>
      </c>
      <c r="G28" s="26"/>
      <c r="H28" s="26"/>
      <c r="I28" s="26"/>
      <c r="J28" s="25"/>
      <c r="K28" s="41"/>
      <c r="L28" s="41"/>
      <c r="M28" s="35"/>
    </row>
    <row r="29" spans="2:13" ht="15" thickBot="1" x14ac:dyDescent="0.4">
      <c r="B29" s="52" t="s">
        <v>27</v>
      </c>
      <c r="C29" s="53">
        <v>0.12</v>
      </c>
      <c r="D29" s="40">
        <v>0.02</v>
      </c>
      <c r="E29" s="40">
        <f t="shared" si="1"/>
        <v>0.13999999999999999</v>
      </c>
      <c r="F29" s="40">
        <f t="shared" si="2"/>
        <v>0.13999999999999999</v>
      </c>
      <c r="G29" s="26"/>
      <c r="H29" s="26"/>
      <c r="I29" s="26"/>
      <c r="J29" s="25"/>
      <c r="K29" s="41"/>
      <c r="L29" s="41"/>
      <c r="M29" s="35"/>
    </row>
    <row r="30" spans="2:13" ht="15" thickBot="1" x14ac:dyDescent="0.4">
      <c r="B30" s="59" t="s">
        <v>94</v>
      </c>
      <c r="C30" s="62">
        <v>0.14000000000000001</v>
      </c>
      <c r="D30" s="39">
        <v>0.02</v>
      </c>
      <c r="E30" s="39">
        <f t="shared" si="1"/>
        <v>0.16</v>
      </c>
      <c r="F30" s="39">
        <f t="shared" si="2"/>
        <v>0.16</v>
      </c>
      <c r="G30" s="26"/>
      <c r="H30" s="26"/>
      <c r="I30" s="26"/>
      <c r="J30" s="25"/>
      <c r="K30" s="41"/>
      <c r="L30" s="41"/>
      <c r="M30" s="35"/>
    </row>
    <row r="31" spans="2:13" ht="15" thickBot="1" x14ac:dyDescent="0.4">
      <c r="B31" s="52" t="s">
        <v>28</v>
      </c>
      <c r="C31" s="53">
        <v>0.22</v>
      </c>
      <c r="D31" s="40">
        <v>0.02</v>
      </c>
      <c r="E31" s="40">
        <f t="shared" si="1"/>
        <v>0.24</v>
      </c>
      <c r="F31" s="40">
        <f t="shared" si="2"/>
        <v>0.24</v>
      </c>
      <c r="G31" s="26"/>
      <c r="H31" s="26"/>
      <c r="I31" s="26"/>
      <c r="J31" s="25"/>
      <c r="K31" s="41"/>
      <c r="L31" s="41"/>
      <c r="M31" s="35"/>
    </row>
    <row r="32" spans="2:13" ht="15" thickBot="1" x14ac:dyDescent="0.4">
      <c r="B32" s="59" t="s">
        <v>29</v>
      </c>
      <c r="C32" s="62">
        <v>0.16</v>
      </c>
      <c r="D32" s="39">
        <v>0.02</v>
      </c>
      <c r="E32" s="39">
        <f t="shared" si="1"/>
        <v>0.18</v>
      </c>
      <c r="F32" s="39">
        <f t="shared" si="2"/>
        <v>0.18</v>
      </c>
      <c r="G32" s="26"/>
      <c r="H32" s="26"/>
      <c r="I32" s="26"/>
      <c r="J32" s="25"/>
      <c r="K32" s="41"/>
      <c r="L32" s="41"/>
      <c r="M32" s="35"/>
    </row>
    <row r="33" spans="2:13" ht="15.5" thickTop="1" thickBot="1" x14ac:dyDescent="0.4">
      <c r="B33" s="44" t="s">
        <v>99</v>
      </c>
      <c r="C33" s="57"/>
      <c r="D33" s="57"/>
      <c r="E33" s="57"/>
      <c r="F33" s="57"/>
      <c r="G33" s="26"/>
      <c r="H33" s="26"/>
      <c r="I33" s="26"/>
    </row>
    <row r="34" spans="2:13" ht="15.5" thickTop="1" thickBot="1" x14ac:dyDescent="0.4">
      <c r="B34" s="52" t="s">
        <v>106</v>
      </c>
      <c r="C34" s="53">
        <v>0.24</v>
      </c>
      <c r="D34" s="40">
        <v>0.04</v>
      </c>
      <c r="E34" s="40">
        <f t="shared" ref="E34" si="5">C34+D34</f>
        <v>0.27999999999999997</v>
      </c>
      <c r="F34" s="40">
        <f t="shared" ref="F34" si="6">E34</f>
        <v>0.27999999999999997</v>
      </c>
      <c r="G34" s="26"/>
      <c r="H34" s="26"/>
      <c r="I34" s="26"/>
    </row>
    <row r="35" spans="2:13" ht="15" thickBot="1" x14ac:dyDescent="0.4">
      <c r="B35" s="59" t="s">
        <v>100</v>
      </c>
      <c r="C35" s="62">
        <v>0.42</v>
      </c>
      <c r="D35" s="39">
        <v>0.04</v>
      </c>
      <c r="E35" s="39">
        <f t="shared" ref="E35:E57" si="7">C35+D35</f>
        <v>0.45999999999999996</v>
      </c>
      <c r="F35" s="39">
        <f t="shared" ref="F35:F57" si="8">E35</f>
        <v>0.45999999999999996</v>
      </c>
      <c r="G35" s="26"/>
      <c r="H35" s="26"/>
      <c r="I35" s="26"/>
      <c r="J35" s="25"/>
      <c r="K35" s="41"/>
      <c r="L35" s="41"/>
      <c r="M35" s="35"/>
    </row>
    <row r="36" spans="2:13" ht="15" thickBot="1" x14ac:dyDescent="0.4">
      <c r="B36" s="52" t="s">
        <v>101</v>
      </c>
      <c r="C36" s="53">
        <v>0.39</v>
      </c>
      <c r="D36" s="40">
        <v>0.04</v>
      </c>
      <c r="E36" s="40">
        <f t="shared" si="7"/>
        <v>0.43</v>
      </c>
      <c r="F36" s="40">
        <f t="shared" si="8"/>
        <v>0.43</v>
      </c>
      <c r="G36" s="26"/>
      <c r="H36" s="26"/>
      <c r="I36" s="26"/>
      <c r="J36" s="25"/>
      <c r="K36" s="41"/>
      <c r="L36" s="41"/>
      <c r="M36" s="35"/>
    </row>
    <row r="37" spans="2:13" ht="15" thickBot="1" x14ac:dyDescent="0.4">
      <c r="B37" s="59" t="s">
        <v>102</v>
      </c>
      <c r="C37" s="62">
        <v>0.39</v>
      </c>
      <c r="D37" s="39">
        <v>0.04</v>
      </c>
      <c r="E37" s="39">
        <f t="shared" si="7"/>
        <v>0.43</v>
      </c>
      <c r="F37" s="39">
        <f t="shared" si="8"/>
        <v>0.43</v>
      </c>
      <c r="G37" s="26"/>
      <c r="H37" s="26"/>
      <c r="I37" s="26"/>
      <c r="J37" s="25"/>
      <c r="K37" s="41"/>
      <c r="L37" s="41"/>
      <c r="M37" s="35"/>
    </row>
    <row r="38" spans="2:13" ht="15.75" customHeight="1" thickBot="1" x14ac:dyDescent="0.4">
      <c r="B38" s="52" t="s">
        <v>109</v>
      </c>
      <c r="C38" s="53">
        <v>0.39</v>
      </c>
      <c r="D38" s="40">
        <v>0.04</v>
      </c>
      <c r="E38" s="40">
        <f t="shared" si="7"/>
        <v>0.43</v>
      </c>
      <c r="F38" s="40">
        <f t="shared" si="8"/>
        <v>0.43</v>
      </c>
      <c r="G38" s="26"/>
      <c r="H38" s="26"/>
      <c r="I38" s="26"/>
      <c r="J38" s="25"/>
      <c r="K38" s="41"/>
      <c r="L38" s="41"/>
      <c r="M38" s="35"/>
    </row>
    <row r="39" spans="2:13" ht="15" thickBot="1" x14ac:dyDescent="0.4">
      <c r="B39" s="59" t="s">
        <v>127</v>
      </c>
      <c r="C39" s="62">
        <v>0.39</v>
      </c>
      <c r="D39" s="39">
        <v>0.04</v>
      </c>
      <c r="E39" s="39">
        <f t="shared" si="7"/>
        <v>0.43</v>
      </c>
      <c r="F39" s="39">
        <f t="shared" si="8"/>
        <v>0.43</v>
      </c>
      <c r="G39" s="26"/>
      <c r="H39" s="26"/>
      <c r="I39" s="26"/>
      <c r="J39" s="25"/>
      <c r="K39" s="41"/>
      <c r="L39" s="41"/>
      <c r="M39" s="35"/>
    </row>
    <row r="40" spans="2:13" ht="15" thickBot="1" x14ac:dyDescent="0.4">
      <c r="B40" s="52" t="s">
        <v>128</v>
      </c>
      <c r="C40" s="53">
        <v>0.39</v>
      </c>
      <c r="D40" s="40">
        <v>0.04</v>
      </c>
      <c r="E40" s="40">
        <f t="shared" si="7"/>
        <v>0.43</v>
      </c>
      <c r="F40" s="40">
        <f t="shared" si="8"/>
        <v>0.43</v>
      </c>
      <c r="G40" s="26"/>
      <c r="H40" s="26"/>
      <c r="I40" s="26"/>
      <c r="J40" s="25"/>
      <c r="K40" s="41"/>
      <c r="L40" s="41"/>
      <c r="M40" s="35"/>
    </row>
    <row r="41" spans="2:13" ht="15" thickBot="1" x14ac:dyDescent="0.4">
      <c r="B41" s="59" t="s">
        <v>110</v>
      </c>
      <c r="C41" s="62">
        <v>0.34</v>
      </c>
      <c r="D41" s="39">
        <v>0.04</v>
      </c>
      <c r="E41" s="39">
        <f t="shared" si="7"/>
        <v>0.38</v>
      </c>
      <c r="F41" s="39">
        <f t="shared" si="8"/>
        <v>0.38</v>
      </c>
      <c r="G41" s="26"/>
      <c r="H41" s="26"/>
      <c r="I41" s="26"/>
    </row>
    <row r="42" spans="2:13" ht="15" thickBot="1" x14ac:dyDescent="0.4">
      <c r="B42" s="52" t="s">
        <v>111</v>
      </c>
      <c r="C42" s="53">
        <v>0.32</v>
      </c>
      <c r="D42" s="40">
        <v>0.04</v>
      </c>
      <c r="E42" s="40">
        <f t="shared" si="7"/>
        <v>0.36</v>
      </c>
      <c r="F42" s="40">
        <f t="shared" si="8"/>
        <v>0.36</v>
      </c>
      <c r="G42" s="26"/>
      <c r="H42" s="26"/>
      <c r="I42" s="26"/>
    </row>
    <row r="43" spans="2:13" ht="15" thickBot="1" x14ac:dyDescent="0.4">
      <c r="B43" s="59" t="s">
        <v>112</v>
      </c>
      <c r="C43" s="62">
        <v>0.33</v>
      </c>
      <c r="D43" s="39">
        <v>0.04</v>
      </c>
      <c r="E43" s="39">
        <f t="shared" si="7"/>
        <v>0.37</v>
      </c>
      <c r="F43" s="39">
        <f t="shared" si="8"/>
        <v>0.37</v>
      </c>
      <c r="G43" s="26"/>
      <c r="H43" s="26"/>
      <c r="I43" s="26"/>
    </row>
    <row r="44" spans="2:13" ht="15" thickBot="1" x14ac:dyDescent="0.4">
      <c r="B44" s="52" t="s">
        <v>113</v>
      </c>
      <c r="C44" s="53">
        <v>0.33</v>
      </c>
      <c r="D44" s="40">
        <v>0.04</v>
      </c>
      <c r="E44" s="40">
        <f t="shared" si="7"/>
        <v>0.37</v>
      </c>
      <c r="F44" s="40">
        <f t="shared" si="8"/>
        <v>0.37</v>
      </c>
      <c r="G44" s="26"/>
      <c r="H44" s="26"/>
      <c r="I44" s="26"/>
    </row>
    <row r="45" spans="2:13" ht="15" thickBot="1" x14ac:dyDescent="0.4">
      <c r="B45" s="59" t="s">
        <v>114</v>
      </c>
      <c r="C45" s="62">
        <v>0.33</v>
      </c>
      <c r="D45" s="39">
        <v>0.04</v>
      </c>
      <c r="E45" s="39">
        <f t="shared" si="7"/>
        <v>0.37</v>
      </c>
      <c r="F45" s="39">
        <f t="shared" si="8"/>
        <v>0.37</v>
      </c>
      <c r="G45" s="26"/>
      <c r="H45" s="26"/>
      <c r="I45" s="26"/>
    </row>
    <row r="46" spans="2:13" ht="15" thickBot="1" x14ac:dyDescent="0.4">
      <c r="B46" s="52" t="s">
        <v>107</v>
      </c>
      <c r="C46" s="53">
        <v>0.37</v>
      </c>
      <c r="D46" s="40">
        <v>0.04</v>
      </c>
      <c r="E46" s="40">
        <f t="shared" si="7"/>
        <v>0.41</v>
      </c>
      <c r="F46" s="40">
        <f t="shared" si="8"/>
        <v>0.41</v>
      </c>
      <c r="G46" s="26"/>
      <c r="H46" s="26"/>
      <c r="I46" s="26"/>
    </row>
    <row r="47" spans="2:13" ht="15" thickBot="1" x14ac:dyDescent="0.4">
      <c r="B47" s="59" t="s">
        <v>103</v>
      </c>
      <c r="C47" s="62">
        <v>0.42</v>
      </c>
      <c r="D47" s="39">
        <v>0.04</v>
      </c>
      <c r="E47" s="39">
        <f t="shared" si="7"/>
        <v>0.45999999999999996</v>
      </c>
      <c r="F47" s="39">
        <f t="shared" si="8"/>
        <v>0.45999999999999996</v>
      </c>
      <c r="G47" s="26"/>
      <c r="H47" s="26"/>
      <c r="I47" s="26"/>
    </row>
    <row r="48" spans="2:13" ht="15" thickBot="1" x14ac:dyDescent="0.4">
      <c r="B48" s="52" t="s">
        <v>104</v>
      </c>
      <c r="C48" s="53">
        <v>0.43</v>
      </c>
      <c r="D48" s="40">
        <v>0.04</v>
      </c>
      <c r="E48" s="40">
        <f t="shared" si="7"/>
        <v>0.47</v>
      </c>
      <c r="F48" s="40">
        <f t="shared" si="8"/>
        <v>0.47</v>
      </c>
      <c r="G48" s="26"/>
      <c r="H48" s="26"/>
      <c r="I48" s="26"/>
    </row>
    <row r="49" spans="2:9" ht="15" thickBot="1" x14ac:dyDescent="0.4">
      <c r="B49" s="59" t="s">
        <v>105</v>
      </c>
      <c r="C49" s="62">
        <v>0.41</v>
      </c>
      <c r="D49" s="39">
        <v>0.04</v>
      </c>
      <c r="E49" s="39">
        <f t="shared" si="7"/>
        <v>0.44999999999999996</v>
      </c>
      <c r="F49" s="39">
        <f t="shared" si="8"/>
        <v>0.44999999999999996</v>
      </c>
      <c r="G49" s="26"/>
      <c r="H49" s="26"/>
      <c r="I49" s="26"/>
    </row>
    <row r="50" spans="2:9" ht="15" thickBot="1" x14ac:dyDescent="0.4">
      <c r="B50" s="52" t="s">
        <v>115</v>
      </c>
      <c r="C50" s="53">
        <v>0.36</v>
      </c>
      <c r="D50" s="40">
        <v>0.04</v>
      </c>
      <c r="E50" s="40">
        <f t="shared" si="7"/>
        <v>0.39999999999999997</v>
      </c>
      <c r="F50" s="40">
        <f t="shared" si="8"/>
        <v>0.39999999999999997</v>
      </c>
      <c r="G50" s="26"/>
      <c r="H50" s="26"/>
      <c r="I50" s="26"/>
    </row>
    <row r="51" spans="2:9" ht="15" thickBot="1" x14ac:dyDescent="0.4">
      <c r="B51" s="59" t="s">
        <v>116</v>
      </c>
      <c r="C51" s="62">
        <v>0.4</v>
      </c>
      <c r="D51" s="39">
        <v>0.04</v>
      </c>
      <c r="E51" s="39">
        <f t="shared" si="7"/>
        <v>0.44</v>
      </c>
      <c r="F51" s="39">
        <f t="shared" si="8"/>
        <v>0.44</v>
      </c>
      <c r="G51" s="26"/>
      <c r="H51" s="26"/>
      <c r="I51" s="26"/>
    </row>
    <row r="52" spans="2:9" ht="15" thickBot="1" x14ac:dyDescent="0.4">
      <c r="B52" s="52" t="s">
        <v>117</v>
      </c>
      <c r="C52" s="53">
        <v>0.42</v>
      </c>
      <c r="D52" s="40">
        <v>0.04</v>
      </c>
      <c r="E52" s="40">
        <f t="shared" si="7"/>
        <v>0.45999999999999996</v>
      </c>
      <c r="F52" s="40">
        <f t="shared" si="8"/>
        <v>0.45999999999999996</v>
      </c>
      <c r="G52" s="26"/>
      <c r="H52" s="26"/>
      <c r="I52" s="26"/>
    </row>
    <row r="53" spans="2:9" ht="15" thickBot="1" x14ac:dyDescent="0.4">
      <c r="B53" s="59" t="s">
        <v>118</v>
      </c>
      <c r="C53" s="62">
        <v>0.41</v>
      </c>
      <c r="D53" s="39">
        <v>0.04</v>
      </c>
      <c r="E53" s="39">
        <f t="shared" si="7"/>
        <v>0.44999999999999996</v>
      </c>
      <c r="F53" s="39">
        <f t="shared" si="8"/>
        <v>0.44999999999999996</v>
      </c>
      <c r="G53" s="26"/>
      <c r="H53" s="26"/>
      <c r="I53" s="26"/>
    </row>
    <row r="54" spans="2:9" ht="15" thickBot="1" x14ac:dyDescent="0.4">
      <c r="B54" s="52" t="s">
        <v>119</v>
      </c>
      <c r="C54" s="53">
        <v>0.38</v>
      </c>
      <c r="D54" s="40">
        <v>0.04</v>
      </c>
      <c r="E54" s="40">
        <f t="shared" si="7"/>
        <v>0.42</v>
      </c>
      <c r="F54" s="40">
        <f t="shared" si="8"/>
        <v>0.42</v>
      </c>
      <c r="G54" s="26"/>
      <c r="H54" s="26"/>
      <c r="I54" s="26"/>
    </row>
    <row r="55" spans="2:9" ht="15" thickBot="1" x14ac:dyDescent="0.4">
      <c r="B55" s="59" t="s">
        <v>120</v>
      </c>
      <c r="C55" s="62">
        <v>0.33</v>
      </c>
      <c r="D55" s="39">
        <v>0.04</v>
      </c>
      <c r="E55" s="39">
        <f t="shared" si="7"/>
        <v>0.37</v>
      </c>
      <c r="F55" s="39">
        <f t="shared" si="8"/>
        <v>0.37</v>
      </c>
      <c r="G55" s="26"/>
      <c r="H55" s="26"/>
      <c r="I55" s="26"/>
    </row>
    <row r="56" spans="2:9" ht="15" thickBot="1" x14ac:dyDescent="0.4">
      <c r="B56" s="52" t="s">
        <v>121</v>
      </c>
      <c r="C56" s="53">
        <v>0.32</v>
      </c>
      <c r="D56" s="40">
        <v>0.04</v>
      </c>
      <c r="E56" s="40">
        <f t="shared" si="7"/>
        <v>0.36</v>
      </c>
      <c r="F56" s="40">
        <f t="shared" si="8"/>
        <v>0.36</v>
      </c>
      <c r="G56" s="26"/>
      <c r="H56" s="26"/>
      <c r="I56" s="26"/>
    </row>
    <row r="57" spans="2:9" ht="15" thickBot="1" x14ac:dyDescent="0.4">
      <c r="B57" s="64" t="s">
        <v>122</v>
      </c>
      <c r="C57" s="65">
        <v>0.31</v>
      </c>
      <c r="D57" s="66">
        <v>0.04</v>
      </c>
      <c r="E57" s="66">
        <f t="shared" si="7"/>
        <v>0.35</v>
      </c>
      <c r="F57" s="66">
        <f t="shared" si="8"/>
        <v>0.35</v>
      </c>
      <c r="G57" s="26"/>
      <c r="H57" s="26"/>
      <c r="I57" s="26"/>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E17" sqref="E17"/>
    </sheetView>
  </sheetViews>
  <sheetFormatPr defaultRowHeight="14.5" x14ac:dyDescent="0.35"/>
  <cols>
    <col min="1" max="1" width="11.36328125" customWidth="1"/>
    <col min="2" max="2" width="16.90625"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2:13" ht="29" x14ac:dyDescent="0.35">
      <c r="B1" s="3" t="s">
        <v>57</v>
      </c>
      <c r="C1" s="89" t="s">
        <v>61</v>
      </c>
      <c r="D1" s="89"/>
      <c r="E1" s="89"/>
      <c r="F1" s="89"/>
      <c r="G1" s="7">
        <f>FUTURES!F1</f>
        <v>44817</v>
      </c>
    </row>
    <row r="2" spans="2:13" ht="29" x14ac:dyDescent="0.35">
      <c r="B2" s="4" t="s">
        <v>0</v>
      </c>
      <c r="C2" s="4" t="s">
        <v>1</v>
      </c>
      <c r="D2" s="1" t="s">
        <v>30</v>
      </c>
      <c r="E2" s="1" t="s">
        <v>32</v>
      </c>
      <c r="F2" s="1" t="s">
        <v>34</v>
      </c>
      <c r="G2" s="1" t="s">
        <v>36</v>
      </c>
      <c r="J2" s="1"/>
    </row>
    <row r="3" spans="2:13" ht="30" customHeight="1" thickBot="1" x14ac:dyDescent="0.4">
      <c r="B3" s="5" t="s">
        <v>2</v>
      </c>
      <c r="C3" s="5" t="s">
        <v>3</v>
      </c>
      <c r="D3" s="2" t="s">
        <v>31</v>
      </c>
      <c r="E3" s="2" t="s">
        <v>33</v>
      </c>
      <c r="F3" s="2" t="s">
        <v>35</v>
      </c>
      <c r="G3" s="2" t="s">
        <v>8</v>
      </c>
      <c r="H3" s="2"/>
      <c r="I3" s="2"/>
      <c r="L3" s="2"/>
    </row>
    <row r="4" spans="2:13" ht="15.5" thickTop="1" thickBot="1" x14ac:dyDescent="0.4">
      <c r="B4" s="58" t="s">
        <v>9</v>
      </c>
      <c r="C4" s="61">
        <v>0.1</v>
      </c>
      <c r="D4" s="38">
        <v>0.02</v>
      </c>
      <c r="E4" s="38">
        <v>0.26</v>
      </c>
      <c r="F4" s="38">
        <v>0.11</v>
      </c>
      <c r="G4" s="38">
        <f>C4</f>
        <v>0.1</v>
      </c>
      <c r="H4" s="26"/>
      <c r="I4" s="26"/>
      <c r="J4" s="47"/>
      <c r="L4" s="46"/>
    </row>
    <row r="5" spans="2:13" ht="15" thickBot="1" x14ac:dyDescent="0.4">
      <c r="B5" s="59" t="s">
        <v>10</v>
      </c>
      <c r="C5" s="62">
        <v>0.17</v>
      </c>
      <c r="D5" s="39">
        <v>0.02</v>
      </c>
      <c r="E5" s="39">
        <v>0.52</v>
      </c>
      <c r="F5" s="39">
        <v>0.42</v>
      </c>
      <c r="G5" s="39">
        <f t="shared" ref="G5:G10" si="0">C5</f>
        <v>0.17</v>
      </c>
      <c r="H5" s="26"/>
      <c r="I5" s="26"/>
      <c r="J5" s="47"/>
      <c r="L5" s="46"/>
    </row>
    <row r="6" spans="2:13" ht="15" thickBot="1" x14ac:dyDescent="0.4">
      <c r="B6" s="52" t="s">
        <v>15</v>
      </c>
      <c r="C6" s="53">
        <v>0.15</v>
      </c>
      <c r="D6" s="40">
        <v>0.02</v>
      </c>
      <c r="E6" s="40">
        <v>0.44</v>
      </c>
      <c r="F6" s="40">
        <v>0.13</v>
      </c>
      <c r="G6" s="40">
        <f t="shared" si="0"/>
        <v>0.15</v>
      </c>
      <c r="H6" s="26"/>
      <c r="I6" s="26"/>
      <c r="J6" s="47"/>
      <c r="L6" s="46"/>
    </row>
    <row r="7" spans="2:13" ht="15" thickBot="1" x14ac:dyDescent="0.4">
      <c r="B7" s="59" t="s">
        <v>20</v>
      </c>
      <c r="C7" s="62">
        <v>0.1</v>
      </c>
      <c r="D7" s="39">
        <v>0.02</v>
      </c>
      <c r="E7" s="39">
        <v>0.3</v>
      </c>
      <c r="F7" s="39">
        <v>0.09</v>
      </c>
      <c r="G7" s="39">
        <f t="shared" si="0"/>
        <v>0.1</v>
      </c>
      <c r="H7" s="26"/>
      <c r="I7" s="26"/>
      <c r="J7" s="47"/>
      <c r="L7" s="46"/>
    </row>
    <row r="8" spans="2:13" ht="15" thickBot="1" x14ac:dyDescent="0.4">
      <c r="B8" s="52" t="s">
        <v>24</v>
      </c>
      <c r="C8" s="53">
        <v>0.11</v>
      </c>
      <c r="D8" s="40">
        <v>0.02</v>
      </c>
      <c r="E8" s="40">
        <v>0.28000000000000003</v>
      </c>
      <c r="F8" s="40">
        <v>0.22</v>
      </c>
      <c r="G8" s="40">
        <f t="shared" si="0"/>
        <v>0.11</v>
      </c>
      <c r="H8" s="26"/>
      <c r="I8" s="26"/>
      <c r="J8" s="47"/>
      <c r="L8" s="46"/>
    </row>
    <row r="9" spans="2:13" ht="15" thickBot="1" x14ac:dyDescent="0.4">
      <c r="B9" s="59" t="s">
        <v>26</v>
      </c>
      <c r="C9" s="62">
        <v>0.15</v>
      </c>
      <c r="D9" s="39">
        <v>0.02</v>
      </c>
      <c r="E9" s="39">
        <v>0.41</v>
      </c>
      <c r="F9" s="39">
        <v>0.09</v>
      </c>
      <c r="G9" s="39">
        <f t="shared" si="0"/>
        <v>0.15</v>
      </c>
      <c r="H9" s="26"/>
      <c r="I9" s="26"/>
      <c r="J9" s="47"/>
      <c r="L9" s="46"/>
    </row>
    <row r="10" spans="2:13" ht="15" thickBot="1" x14ac:dyDescent="0.4">
      <c r="B10" s="60" t="s">
        <v>28</v>
      </c>
      <c r="C10" s="63">
        <v>0.22</v>
      </c>
      <c r="D10" s="54">
        <v>0.02</v>
      </c>
      <c r="E10" s="54">
        <v>0.49</v>
      </c>
      <c r="F10" s="54">
        <v>0.32</v>
      </c>
      <c r="G10" s="54">
        <f t="shared" si="0"/>
        <v>0.22</v>
      </c>
      <c r="H10" s="26"/>
      <c r="I10" s="26"/>
      <c r="J10" s="47"/>
      <c r="L10" s="46"/>
      <c r="M10" s="2"/>
    </row>
    <row r="11" spans="2:13" ht="15" thickTop="1" x14ac:dyDescent="0.35">
      <c r="K11" s="2"/>
    </row>
    <row r="12" spans="2:13" x14ac:dyDescent="0.35">
      <c r="K12" s="2"/>
    </row>
    <row r="13" spans="2:13" x14ac:dyDescent="0.35">
      <c r="K13" s="2"/>
    </row>
    <row r="14" spans="2:13" x14ac:dyDescent="0.35">
      <c r="B14" s="42"/>
      <c r="C14" s="42"/>
      <c r="D14" s="42"/>
      <c r="E14" s="42"/>
    </row>
    <row r="15" spans="2:13" x14ac:dyDescent="0.35">
      <c r="B15" s="42"/>
      <c r="C15" s="43"/>
      <c r="D15" s="43"/>
      <c r="E15" s="43"/>
    </row>
    <row r="16" spans="2:1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J34"/>
  <sheetViews>
    <sheetView zoomScaleNormal="100" workbookViewId="0">
      <selection activeCell="H21" sqref="H21"/>
    </sheetView>
  </sheetViews>
  <sheetFormatPr defaultRowHeight="14.5" x14ac:dyDescent="0.35"/>
  <cols>
    <col min="1" max="1" width="11.36328125" customWidth="1"/>
    <col min="2" max="2" width="18.453125" customWidth="1"/>
    <col min="3" max="3" width="19.90625" customWidth="1"/>
    <col min="4" max="4" width="16.54296875" bestFit="1" customWidth="1"/>
    <col min="7" max="7" width="10.90625" bestFit="1" customWidth="1"/>
  </cols>
  <sheetData>
    <row r="1" spans="2:10" ht="30.75" customHeight="1" x14ac:dyDescent="0.35">
      <c r="B1" s="6" t="s">
        <v>56</v>
      </c>
      <c r="C1" s="10" t="s">
        <v>61</v>
      </c>
      <c r="D1" s="8">
        <f>FUTURES!F1</f>
        <v>44817</v>
      </c>
    </row>
    <row r="2" spans="2:10" ht="30" customHeight="1" x14ac:dyDescent="0.35">
      <c r="B2" s="4" t="s">
        <v>0</v>
      </c>
      <c r="C2" s="4" t="s">
        <v>37</v>
      </c>
      <c r="D2" s="4" t="s">
        <v>36</v>
      </c>
    </row>
    <row r="3" spans="2:10" ht="30" customHeight="1" thickBot="1" x14ac:dyDescent="0.4">
      <c r="B3" s="5" t="s">
        <v>2</v>
      </c>
      <c r="C3" s="5" t="s">
        <v>38</v>
      </c>
      <c r="D3" s="5" t="s">
        <v>8</v>
      </c>
    </row>
    <row r="4" spans="2:10" ht="15.5" thickTop="1" thickBot="1" x14ac:dyDescent="0.4">
      <c r="B4" s="58" t="s">
        <v>73</v>
      </c>
      <c r="C4" s="38">
        <v>1.17</v>
      </c>
      <c r="D4" s="38">
        <f>C4</f>
        <v>1.17</v>
      </c>
      <c r="E4" s="30"/>
      <c r="F4" s="25"/>
      <c r="G4" s="36"/>
      <c r="H4" s="36"/>
      <c r="J4" s="27"/>
    </row>
    <row r="5" spans="2:10" ht="15" thickBot="1" x14ac:dyDescent="0.4">
      <c r="B5" s="50" t="s">
        <v>10</v>
      </c>
      <c r="C5" s="67">
        <v>1.21</v>
      </c>
      <c r="D5" s="67">
        <f t="shared" ref="D5:D31" si="0">C5</f>
        <v>1.21</v>
      </c>
      <c r="E5" s="30"/>
      <c r="F5" s="25"/>
      <c r="G5" s="36"/>
      <c r="H5" s="36"/>
      <c r="J5" s="27"/>
    </row>
    <row r="6" spans="2:10" ht="15" thickBot="1" x14ac:dyDescent="0.4">
      <c r="B6" s="55" t="s">
        <v>11</v>
      </c>
      <c r="C6" s="56">
        <v>1.17</v>
      </c>
      <c r="D6" s="56">
        <f t="shared" si="0"/>
        <v>1.17</v>
      </c>
      <c r="E6" s="30"/>
      <c r="F6" s="25"/>
      <c r="G6" s="36"/>
      <c r="H6" s="36"/>
      <c r="J6" s="27"/>
    </row>
    <row r="7" spans="2:10" ht="15" thickBot="1" x14ac:dyDescent="0.4">
      <c r="B7" s="50" t="s">
        <v>72</v>
      </c>
      <c r="C7" s="67">
        <v>1.3</v>
      </c>
      <c r="D7" s="67">
        <f t="shared" si="0"/>
        <v>1.3</v>
      </c>
      <c r="E7" s="30"/>
      <c r="F7" s="25"/>
      <c r="G7" s="36"/>
      <c r="H7" s="36"/>
      <c r="J7" s="27"/>
    </row>
    <row r="8" spans="2:10" ht="15" thickBot="1" x14ac:dyDescent="0.4">
      <c r="B8" s="55" t="s">
        <v>12</v>
      </c>
      <c r="C8" s="56">
        <v>1.2</v>
      </c>
      <c r="D8" s="56">
        <f t="shared" si="0"/>
        <v>1.2</v>
      </c>
      <c r="E8" s="30"/>
      <c r="F8" s="25"/>
      <c r="G8" s="36"/>
      <c r="H8" s="36"/>
      <c r="J8" s="27"/>
    </row>
    <row r="9" spans="2:10" ht="15" thickBot="1" x14ac:dyDescent="0.4">
      <c r="B9" s="50" t="s">
        <v>14</v>
      </c>
      <c r="C9" s="67">
        <v>1.3</v>
      </c>
      <c r="D9" s="67">
        <f t="shared" si="0"/>
        <v>1.3</v>
      </c>
      <c r="E9" s="30"/>
      <c r="F9" s="25"/>
      <c r="G9" s="36"/>
      <c r="H9" s="36"/>
      <c r="J9" s="27"/>
    </row>
    <row r="10" spans="2:10" ht="15" thickBot="1" x14ac:dyDescent="0.4">
      <c r="B10" s="55" t="s">
        <v>13</v>
      </c>
      <c r="C10" s="56">
        <v>1.1399999999999999</v>
      </c>
      <c r="D10" s="56">
        <f t="shared" si="0"/>
        <v>1.1399999999999999</v>
      </c>
      <c r="E10" s="30"/>
      <c r="F10" s="25"/>
      <c r="G10" s="36"/>
      <c r="H10" s="36"/>
      <c r="J10" s="27"/>
    </row>
    <row r="11" spans="2:10" ht="15" thickBot="1" x14ac:dyDescent="0.4">
      <c r="B11" s="50" t="s">
        <v>15</v>
      </c>
      <c r="C11" s="67">
        <v>1.18</v>
      </c>
      <c r="D11" s="67">
        <f t="shared" si="0"/>
        <v>1.18</v>
      </c>
      <c r="E11" s="30"/>
      <c r="F11" s="25"/>
      <c r="G11" s="36"/>
      <c r="H11" s="36"/>
      <c r="J11" s="27"/>
    </row>
    <row r="12" spans="2:10" ht="15" thickBot="1" x14ac:dyDescent="0.4">
      <c r="B12" s="55" t="s">
        <v>16</v>
      </c>
      <c r="C12" s="56">
        <v>1.21</v>
      </c>
      <c r="D12" s="56">
        <f t="shared" si="0"/>
        <v>1.21</v>
      </c>
      <c r="E12" s="30"/>
      <c r="F12" s="25"/>
      <c r="G12" s="36"/>
      <c r="H12" s="36"/>
      <c r="J12" s="27"/>
    </row>
    <row r="13" spans="2:10" ht="15" thickBot="1" x14ac:dyDescent="0.4">
      <c r="B13" s="50" t="s">
        <v>17</v>
      </c>
      <c r="C13" s="67">
        <v>1.1499999999999999</v>
      </c>
      <c r="D13" s="67">
        <f t="shared" si="0"/>
        <v>1.1499999999999999</v>
      </c>
      <c r="E13" s="30"/>
      <c r="F13" s="25"/>
      <c r="G13" s="36"/>
      <c r="H13" s="36"/>
      <c r="J13" s="27"/>
    </row>
    <row r="14" spans="2:10" ht="15" thickBot="1" x14ac:dyDescent="0.4">
      <c r="B14" s="55" t="s">
        <v>18</v>
      </c>
      <c r="C14" s="56">
        <v>1.1399999999999999</v>
      </c>
      <c r="D14" s="56">
        <f t="shared" si="0"/>
        <v>1.1399999999999999</v>
      </c>
      <c r="E14" s="30"/>
      <c r="F14" s="25"/>
      <c r="G14" s="36"/>
      <c r="H14" s="36"/>
      <c r="J14" s="27"/>
    </row>
    <row r="15" spans="2:10" ht="15" thickBot="1" x14ac:dyDescent="0.4">
      <c r="B15" s="50" t="s">
        <v>42</v>
      </c>
      <c r="C15" s="67">
        <v>1.1599999999999999</v>
      </c>
      <c r="D15" s="67">
        <f t="shared" si="0"/>
        <v>1.1599999999999999</v>
      </c>
      <c r="E15" s="30"/>
      <c r="F15" s="25"/>
      <c r="G15" s="36"/>
      <c r="H15" s="36"/>
      <c r="J15" s="27"/>
    </row>
    <row r="16" spans="2:10" ht="15" thickBot="1" x14ac:dyDescent="0.4">
      <c r="B16" s="55" t="s">
        <v>19</v>
      </c>
      <c r="C16" s="56">
        <v>1.17</v>
      </c>
      <c r="D16" s="56">
        <f t="shared" si="0"/>
        <v>1.17</v>
      </c>
      <c r="E16" s="30"/>
      <c r="F16" s="25"/>
      <c r="G16" s="36"/>
      <c r="H16" s="36"/>
      <c r="J16" s="27"/>
    </row>
    <row r="17" spans="2:10" ht="15" thickBot="1" x14ac:dyDescent="0.4">
      <c r="B17" s="50" t="s">
        <v>20</v>
      </c>
      <c r="C17" s="67">
        <v>1.1200000000000001</v>
      </c>
      <c r="D17" s="67">
        <f t="shared" si="0"/>
        <v>1.1200000000000001</v>
      </c>
      <c r="E17" s="30"/>
      <c r="F17" s="25"/>
      <c r="G17" s="36"/>
      <c r="H17" s="36"/>
      <c r="J17" s="27"/>
    </row>
    <row r="18" spans="2:10" ht="15" thickBot="1" x14ac:dyDescent="0.4">
      <c r="B18" s="55" t="s">
        <v>74</v>
      </c>
      <c r="C18" s="56">
        <v>1.26</v>
      </c>
      <c r="D18" s="56">
        <f t="shared" si="0"/>
        <v>1.26</v>
      </c>
      <c r="E18" s="30"/>
      <c r="F18" s="25"/>
      <c r="G18" s="36"/>
      <c r="H18" s="36"/>
      <c r="J18" s="27"/>
    </row>
    <row r="19" spans="2:10" ht="15" thickBot="1" x14ac:dyDescent="0.4">
      <c r="B19" s="50" t="s">
        <v>43</v>
      </c>
      <c r="C19" s="67">
        <v>1.1499999999999999</v>
      </c>
      <c r="D19" s="67">
        <f t="shared" si="0"/>
        <v>1.1499999999999999</v>
      </c>
      <c r="E19" s="30"/>
      <c r="F19" s="25"/>
      <c r="G19" s="36"/>
      <c r="H19" s="36"/>
      <c r="J19" s="27"/>
    </row>
    <row r="20" spans="2:10" ht="15" thickBot="1" x14ac:dyDescent="0.4">
      <c r="B20" s="55" t="s">
        <v>21</v>
      </c>
      <c r="C20" s="56">
        <v>1.25</v>
      </c>
      <c r="D20" s="56">
        <f t="shared" si="0"/>
        <v>1.25</v>
      </c>
      <c r="E20" s="30"/>
      <c r="F20" s="25"/>
      <c r="G20" s="36"/>
      <c r="H20" s="36"/>
      <c r="J20" s="27"/>
    </row>
    <row r="21" spans="2:10" ht="15" thickBot="1" x14ac:dyDescent="0.4">
      <c r="B21" s="50" t="s">
        <v>22</v>
      </c>
      <c r="C21" s="67">
        <v>1.17</v>
      </c>
      <c r="D21" s="67">
        <f t="shared" si="0"/>
        <v>1.17</v>
      </c>
      <c r="E21" s="30"/>
      <c r="F21" s="25"/>
      <c r="G21" s="36"/>
      <c r="H21" s="36"/>
      <c r="J21" s="27"/>
    </row>
    <row r="22" spans="2:10" ht="15" thickBot="1" x14ac:dyDescent="0.4">
      <c r="B22" s="55" t="s">
        <v>23</v>
      </c>
      <c r="C22" s="56">
        <v>1.1399999999999999</v>
      </c>
      <c r="D22" s="56">
        <f t="shared" si="0"/>
        <v>1.1399999999999999</v>
      </c>
      <c r="E22" s="30"/>
      <c r="F22" s="25"/>
      <c r="G22" s="36"/>
      <c r="H22" s="36"/>
      <c r="J22" s="27"/>
    </row>
    <row r="23" spans="2:10" ht="15" thickBot="1" x14ac:dyDescent="0.4">
      <c r="B23" s="50" t="s">
        <v>24</v>
      </c>
      <c r="C23" s="67">
        <v>1.1399999999999999</v>
      </c>
      <c r="D23" s="67">
        <f t="shared" si="0"/>
        <v>1.1399999999999999</v>
      </c>
      <c r="E23" s="30"/>
      <c r="F23" s="25"/>
      <c r="G23" s="36"/>
      <c r="H23" s="36"/>
      <c r="J23" s="27"/>
    </row>
    <row r="24" spans="2:10" ht="15" thickBot="1" x14ac:dyDescent="0.4">
      <c r="B24" s="55" t="s">
        <v>25</v>
      </c>
      <c r="C24" s="56">
        <v>1.1200000000000001</v>
      </c>
      <c r="D24" s="56">
        <f t="shared" si="0"/>
        <v>1.1200000000000001</v>
      </c>
      <c r="E24" s="30"/>
      <c r="F24" s="25"/>
      <c r="G24" s="36"/>
      <c r="H24" s="36"/>
      <c r="J24" s="27"/>
    </row>
    <row r="25" spans="2:10" ht="15" thickBot="1" x14ac:dyDescent="0.4">
      <c r="B25" s="50" t="s">
        <v>26</v>
      </c>
      <c r="C25" s="67">
        <v>1.18</v>
      </c>
      <c r="D25" s="67">
        <f t="shared" si="0"/>
        <v>1.18</v>
      </c>
      <c r="E25" s="30"/>
      <c r="F25" s="25"/>
      <c r="G25" s="36"/>
      <c r="H25" s="36"/>
      <c r="J25" s="27"/>
    </row>
    <row r="26" spans="2:10" ht="15" thickBot="1" x14ac:dyDescent="0.4">
      <c r="B26" s="55" t="s">
        <v>141</v>
      </c>
      <c r="C26" s="56">
        <v>1.51</v>
      </c>
      <c r="D26" s="56">
        <f t="shared" si="0"/>
        <v>1.51</v>
      </c>
      <c r="E26" s="30"/>
      <c r="F26" s="25"/>
      <c r="G26" s="36"/>
      <c r="H26" s="36"/>
      <c r="J26" s="27"/>
    </row>
    <row r="27" spans="2:10" ht="15" thickBot="1" x14ac:dyDescent="0.4">
      <c r="B27" s="50" t="s">
        <v>27</v>
      </c>
      <c r="C27" s="67">
        <v>1.1499999999999999</v>
      </c>
      <c r="D27" s="67">
        <f t="shared" si="0"/>
        <v>1.1499999999999999</v>
      </c>
      <c r="E27" s="30"/>
      <c r="F27" s="25"/>
      <c r="G27" s="36"/>
      <c r="H27" s="36"/>
      <c r="J27" s="27"/>
    </row>
    <row r="28" spans="2:10" ht="15" thickBot="1" x14ac:dyDescent="0.4">
      <c r="B28" s="55" t="s">
        <v>94</v>
      </c>
      <c r="C28" s="56">
        <v>1.17</v>
      </c>
      <c r="D28" s="56">
        <f t="shared" si="0"/>
        <v>1.17</v>
      </c>
      <c r="E28" s="30"/>
      <c r="F28" s="25"/>
      <c r="G28" s="36"/>
      <c r="H28" s="36"/>
      <c r="J28" s="27"/>
    </row>
    <row r="29" spans="2:10" ht="15" thickBot="1" x14ac:dyDescent="0.4">
      <c r="B29" s="50" t="s">
        <v>28</v>
      </c>
      <c r="C29" s="67">
        <v>1.26</v>
      </c>
      <c r="D29" s="67">
        <f t="shared" si="0"/>
        <v>1.26</v>
      </c>
      <c r="E29" s="30"/>
      <c r="F29" s="25"/>
      <c r="G29" s="36"/>
      <c r="H29" s="36"/>
      <c r="J29" s="27"/>
    </row>
    <row r="30" spans="2:10" ht="15" thickBot="1" x14ac:dyDescent="0.4">
      <c r="B30" s="55" t="s">
        <v>29</v>
      </c>
      <c r="C30" s="56">
        <v>1.2</v>
      </c>
      <c r="D30" s="56">
        <f t="shared" si="0"/>
        <v>1.2</v>
      </c>
      <c r="E30" s="30"/>
      <c r="F30" s="25"/>
      <c r="G30" s="36"/>
      <c r="H30" s="36"/>
      <c r="J30" s="27"/>
    </row>
    <row r="31" spans="2:10" ht="15" thickBot="1" x14ac:dyDescent="0.4">
      <c r="B31" s="50" t="s">
        <v>39</v>
      </c>
      <c r="C31" s="67">
        <v>1.1599999999999999</v>
      </c>
      <c r="D31" s="67">
        <f t="shared" si="0"/>
        <v>1.1599999999999999</v>
      </c>
      <c r="E31" s="30"/>
      <c r="F31" s="25"/>
      <c r="G31" s="36"/>
      <c r="H31" s="36"/>
      <c r="J31" s="27"/>
    </row>
    <row r="32" spans="2:10" ht="15" customHeight="1" x14ac:dyDescent="0.35">
      <c r="B32" s="81" t="s">
        <v>135</v>
      </c>
      <c r="C32" s="90">
        <v>1.5</v>
      </c>
      <c r="D32" s="90">
        <f t="shared" ref="D32:D33" si="1">C32</f>
        <v>1.5</v>
      </c>
      <c r="E32" s="30"/>
      <c r="F32" s="25"/>
      <c r="G32" s="36"/>
    </row>
    <row r="33" spans="2:7" ht="15" customHeight="1" thickBot="1" x14ac:dyDescent="0.4">
      <c r="B33" s="82" t="s">
        <v>40</v>
      </c>
      <c r="C33" s="91"/>
      <c r="D33" s="91">
        <f t="shared" si="1"/>
        <v>0</v>
      </c>
      <c r="E33" s="30"/>
      <c r="F33" s="25"/>
      <c r="G33" s="36"/>
    </row>
    <row r="34" spans="2:7" ht="15" thickTop="1" x14ac:dyDescent="0.3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zoomScaleNormal="100" workbookViewId="0">
      <selection activeCell="C14" sqref="C14"/>
    </sheetView>
  </sheetViews>
  <sheetFormatPr defaultColWidth="9.08984375" defaultRowHeight="14.5" x14ac:dyDescent="0.35"/>
  <cols>
    <col min="1" max="1" width="10.453125" customWidth="1"/>
    <col min="2" max="2" width="28.08984375" style="31" bestFit="1" customWidth="1"/>
    <col min="3" max="3" width="44.6328125" style="31" bestFit="1" customWidth="1"/>
    <col min="4" max="4" width="12.54296875" style="31" bestFit="1" customWidth="1"/>
    <col min="5" max="16384" width="9.08984375" style="31"/>
  </cols>
  <sheetData>
    <row r="1" spans="2:7" ht="30" customHeight="1" x14ac:dyDescent="0.35">
      <c r="B1" s="3" t="s">
        <v>92</v>
      </c>
      <c r="C1" s="32" t="s">
        <v>61</v>
      </c>
      <c r="D1" s="7">
        <f>FUTURES!F1</f>
        <v>44817</v>
      </c>
      <c r="E1" s="32"/>
      <c r="F1" s="32"/>
    </row>
    <row r="2" spans="2:7" ht="29" x14ac:dyDescent="0.35">
      <c r="B2" s="33" t="s">
        <v>91</v>
      </c>
      <c r="C2" s="33" t="s">
        <v>90</v>
      </c>
      <c r="D2" s="33" t="s">
        <v>89</v>
      </c>
    </row>
    <row r="3" spans="2:7" ht="19.5" customHeight="1" thickBot="1" x14ac:dyDescent="0.4">
      <c r="B3" s="34" t="s">
        <v>88</v>
      </c>
      <c r="C3" s="34" t="s">
        <v>87</v>
      </c>
      <c r="D3" s="34" t="s">
        <v>86</v>
      </c>
    </row>
    <row r="4" spans="2:7" ht="19.5" customHeight="1" thickTop="1" thickBot="1" x14ac:dyDescent="0.4">
      <c r="B4" s="44" t="s">
        <v>98</v>
      </c>
      <c r="C4" s="45"/>
      <c r="D4" s="45"/>
    </row>
    <row r="5" spans="2:7" ht="15.5" thickTop="1" thickBot="1" x14ac:dyDescent="0.4">
      <c r="B5" s="68" t="s">
        <v>85</v>
      </c>
      <c r="C5" s="69" t="s">
        <v>140</v>
      </c>
      <c r="D5" s="38">
        <v>0.27</v>
      </c>
      <c r="G5" s="37"/>
    </row>
    <row r="6" spans="2:7" ht="15" thickBot="1" x14ac:dyDescent="0.4">
      <c r="B6" s="70" t="s">
        <v>96</v>
      </c>
      <c r="C6" s="71" t="s">
        <v>97</v>
      </c>
      <c r="D6" s="67">
        <v>0.27</v>
      </c>
      <c r="G6" s="37"/>
    </row>
    <row r="7" spans="2:7" ht="15" thickBot="1" x14ac:dyDescent="0.4">
      <c r="B7" s="72" t="s">
        <v>84</v>
      </c>
      <c r="C7" s="73" t="s">
        <v>83</v>
      </c>
      <c r="D7" s="74">
        <v>0.13</v>
      </c>
      <c r="G7" s="37"/>
    </row>
    <row r="8" spans="2:7" ht="15" thickBot="1" x14ac:dyDescent="0.4">
      <c r="B8" s="70" t="s">
        <v>82</v>
      </c>
      <c r="C8" s="71" t="s">
        <v>81</v>
      </c>
      <c r="D8" s="67">
        <v>0.27</v>
      </c>
    </row>
    <row r="9" spans="2:7" ht="15" thickBot="1" x14ac:dyDescent="0.4">
      <c r="B9" s="72" t="s">
        <v>134</v>
      </c>
      <c r="C9" s="73" t="s">
        <v>142</v>
      </c>
      <c r="D9" s="74">
        <v>0.27</v>
      </c>
    </row>
    <row r="10" spans="2:7" ht="21" customHeight="1" thickBot="1" x14ac:dyDescent="0.4">
      <c r="B10" s="70" t="s">
        <v>136</v>
      </c>
      <c r="C10" s="71" t="s">
        <v>137</v>
      </c>
      <c r="D10" s="67">
        <v>0.27</v>
      </c>
    </row>
    <row r="11" spans="2:7" ht="15" thickBot="1" x14ac:dyDescent="0.4">
      <c r="B11" s="72" t="s">
        <v>138</v>
      </c>
      <c r="C11" s="73" t="s">
        <v>139</v>
      </c>
      <c r="D11" s="74">
        <v>0.27</v>
      </c>
    </row>
    <row r="12" spans="2:7" ht="15" thickBot="1" x14ac:dyDescent="0.4">
      <c r="B12" s="70" t="s">
        <v>143</v>
      </c>
      <c r="C12" s="71" t="s">
        <v>144</v>
      </c>
      <c r="D12" s="67">
        <v>0.33</v>
      </c>
    </row>
    <row r="13" spans="2:7" ht="15" thickBot="1" x14ac:dyDescent="0.4">
      <c r="B13" s="72" t="s">
        <v>145</v>
      </c>
      <c r="C13" s="73" t="s">
        <v>148</v>
      </c>
      <c r="D13" s="74">
        <v>0.33</v>
      </c>
    </row>
    <row r="14" spans="2:7" ht="15.5" thickTop="1" thickBot="1" x14ac:dyDescent="0.4">
      <c r="B14" s="44" t="s">
        <v>99</v>
      </c>
      <c r="C14" s="57"/>
      <c r="D14" s="57"/>
    </row>
    <row r="15" spans="2:7" ht="30" thickTop="1" thickBot="1" x14ac:dyDescent="0.4">
      <c r="B15" s="68" t="s">
        <v>123</v>
      </c>
      <c r="C15" s="69" t="s">
        <v>125</v>
      </c>
      <c r="D15" s="38">
        <v>0.2</v>
      </c>
    </row>
    <row r="16" spans="2:7" ht="29.5" thickBot="1" x14ac:dyDescent="0.4">
      <c r="B16" s="75" t="s">
        <v>124</v>
      </c>
      <c r="C16" s="76" t="s">
        <v>126</v>
      </c>
      <c r="D16" s="66">
        <v>0.13</v>
      </c>
    </row>
    <row r="17" ht="15" thickTop="1" x14ac:dyDescent="0.3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39"/>
  <sheetViews>
    <sheetView zoomScaleNormal="100" workbookViewId="0">
      <selection activeCell="H22" sqref="H22"/>
    </sheetView>
  </sheetViews>
  <sheetFormatPr defaultRowHeight="14.5" x14ac:dyDescent="0.35"/>
  <cols>
    <col min="1" max="1" width="11.36328125" customWidth="1"/>
    <col min="2" max="2" width="22.54296875" customWidth="1"/>
    <col min="3" max="3" width="14.54296875" customWidth="1"/>
    <col min="4" max="4" width="16.453125" bestFit="1" customWidth="1"/>
    <col min="5" max="5" width="12.6328125" style="28" bestFit="1" customWidth="1"/>
    <col min="6" max="6" width="13.6328125" style="24" bestFit="1" customWidth="1"/>
    <col min="7" max="7" width="10.08984375" bestFit="1" customWidth="1"/>
    <col min="8" max="8" width="11.36328125" bestFit="1" customWidth="1"/>
  </cols>
  <sheetData>
    <row r="1" spans="2:10" ht="29" x14ac:dyDescent="0.35">
      <c r="B1" s="10" t="s">
        <v>61</v>
      </c>
      <c r="C1" s="8">
        <f>FUTURES!F1</f>
        <v>44817</v>
      </c>
    </row>
    <row r="2" spans="2:10" ht="42" customHeight="1" x14ac:dyDescent="0.35">
      <c r="B2" s="92" t="s">
        <v>63</v>
      </c>
      <c r="C2" s="92"/>
    </row>
    <row r="3" spans="2:10" ht="29" x14ac:dyDescent="0.35">
      <c r="B3" s="4" t="s">
        <v>0</v>
      </c>
      <c r="C3" s="4" t="s">
        <v>45</v>
      </c>
      <c r="D3" s="4" t="s">
        <v>79</v>
      </c>
    </row>
    <row r="4" spans="2:10" ht="30" customHeight="1" thickBot="1" x14ac:dyDescent="0.4">
      <c r="B4" s="5" t="s">
        <v>44</v>
      </c>
      <c r="C4" s="5" t="s">
        <v>46</v>
      </c>
      <c r="D4" s="5" t="s">
        <v>80</v>
      </c>
    </row>
    <row r="5" spans="2:10" ht="15.5" thickTop="1" thickBot="1" x14ac:dyDescent="0.4">
      <c r="B5" s="49" t="s">
        <v>73</v>
      </c>
      <c r="C5" s="77">
        <v>0.16</v>
      </c>
      <c r="D5" s="78">
        <v>420759</v>
      </c>
      <c r="E5" s="48"/>
      <c r="F5" s="28"/>
      <c r="G5" s="36"/>
      <c r="H5" s="36"/>
      <c r="J5" s="27"/>
    </row>
    <row r="6" spans="2:10" ht="15" thickBot="1" x14ac:dyDescent="0.4">
      <c r="B6" s="50" t="s">
        <v>41</v>
      </c>
      <c r="C6" s="67">
        <v>0.2</v>
      </c>
      <c r="D6" s="79">
        <v>386902</v>
      </c>
      <c r="E6" s="48"/>
      <c r="F6" s="28"/>
      <c r="G6" s="36"/>
      <c r="H6" s="36"/>
      <c r="J6" s="27"/>
    </row>
    <row r="7" spans="2:10" ht="15" thickBot="1" x14ac:dyDescent="0.4">
      <c r="B7" s="51" t="s">
        <v>10</v>
      </c>
      <c r="C7" s="74">
        <v>0.2</v>
      </c>
      <c r="D7" s="80">
        <v>4413191</v>
      </c>
      <c r="E7" s="48"/>
      <c r="F7" s="28"/>
      <c r="G7" s="36"/>
      <c r="H7" s="36"/>
      <c r="J7" s="27"/>
    </row>
    <row r="8" spans="2:10" ht="15" thickBot="1" x14ac:dyDescent="0.4">
      <c r="B8" s="50" t="s">
        <v>11</v>
      </c>
      <c r="C8" s="67">
        <v>0.16</v>
      </c>
      <c r="D8" s="79">
        <v>2837694</v>
      </c>
      <c r="E8" s="48"/>
      <c r="F8" s="28"/>
      <c r="G8" s="36"/>
      <c r="H8" s="36"/>
      <c r="J8" s="27"/>
    </row>
    <row r="9" spans="2:10" ht="15" thickBot="1" x14ac:dyDescent="0.4">
      <c r="B9" s="51" t="s">
        <v>72</v>
      </c>
      <c r="C9" s="74">
        <v>0.3</v>
      </c>
      <c r="D9" s="80">
        <v>219308</v>
      </c>
      <c r="E9" s="48"/>
      <c r="F9" s="28"/>
      <c r="G9" s="36"/>
      <c r="H9" s="36"/>
      <c r="J9" s="27"/>
    </row>
    <row r="10" spans="2:10" ht="15" thickBot="1" x14ac:dyDescent="0.4">
      <c r="B10" s="50" t="s">
        <v>12</v>
      </c>
      <c r="C10" s="67">
        <v>0.19</v>
      </c>
      <c r="D10" s="79">
        <v>605355</v>
      </c>
      <c r="E10" s="48"/>
      <c r="F10" s="28"/>
      <c r="G10" s="36"/>
      <c r="H10" s="36"/>
      <c r="J10" s="27"/>
    </row>
    <row r="11" spans="2:10" ht="15" thickBot="1" x14ac:dyDescent="0.4">
      <c r="B11" s="51" t="s">
        <v>133</v>
      </c>
      <c r="C11" s="74">
        <v>0.17</v>
      </c>
      <c r="D11" s="80">
        <v>192582</v>
      </c>
      <c r="E11" s="48"/>
      <c r="F11" s="28"/>
      <c r="G11" s="36"/>
      <c r="H11" s="36"/>
      <c r="J11" s="27"/>
    </row>
    <row r="12" spans="2:10" ht="15" thickBot="1" x14ac:dyDescent="0.4">
      <c r="B12" s="50" t="s">
        <v>14</v>
      </c>
      <c r="C12" s="67">
        <v>0.3</v>
      </c>
      <c r="D12" s="79">
        <v>578739</v>
      </c>
      <c r="E12" s="48"/>
      <c r="F12" s="28"/>
      <c r="G12" s="36"/>
      <c r="H12" s="36"/>
      <c r="J12" s="27"/>
    </row>
    <row r="13" spans="2:10" ht="15" thickBot="1" x14ac:dyDescent="0.4">
      <c r="B13" s="51" t="s">
        <v>13</v>
      </c>
      <c r="C13" s="74">
        <v>0.13</v>
      </c>
      <c r="D13" s="80">
        <v>564851</v>
      </c>
      <c r="E13" s="48"/>
      <c r="F13" s="28"/>
      <c r="G13" s="36"/>
      <c r="H13" s="36"/>
      <c r="J13" s="27"/>
    </row>
    <row r="14" spans="2:10" ht="15" thickBot="1" x14ac:dyDescent="0.4">
      <c r="B14" s="50" t="s">
        <v>15</v>
      </c>
      <c r="C14" s="67">
        <v>0.18</v>
      </c>
      <c r="D14" s="79">
        <v>3475746</v>
      </c>
      <c r="E14" s="48"/>
      <c r="F14" s="28"/>
      <c r="G14" s="36"/>
      <c r="H14" s="36"/>
      <c r="J14" s="27"/>
    </row>
    <row r="15" spans="2:10" ht="15" thickBot="1" x14ac:dyDescent="0.4">
      <c r="B15" s="51" t="s">
        <v>16</v>
      </c>
      <c r="C15" s="74">
        <v>0.2</v>
      </c>
      <c r="D15" s="80">
        <v>3012625</v>
      </c>
      <c r="E15" s="48"/>
      <c r="F15" s="28"/>
      <c r="G15" s="36"/>
      <c r="H15" s="36"/>
      <c r="J15" s="27"/>
    </row>
    <row r="16" spans="2:10" ht="15" thickBot="1" x14ac:dyDescent="0.4">
      <c r="B16" s="50" t="s">
        <v>18</v>
      </c>
      <c r="C16" s="67">
        <v>0.13</v>
      </c>
      <c r="D16" s="79">
        <v>298630</v>
      </c>
      <c r="E16" s="48"/>
      <c r="F16" s="28"/>
      <c r="G16" s="36"/>
      <c r="H16" s="36"/>
      <c r="J16" s="27"/>
    </row>
    <row r="17" spans="2:10" ht="15" thickBot="1" x14ac:dyDescent="0.4">
      <c r="B17" s="51" t="s">
        <v>42</v>
      </c>
      <c r="C17" s="74">
        <v>0.15</v>
      </c>
      <c r="D17" s="80">
        <v>358876</v>
      </c>
      <c r="E17" s="48"/>
      <c r="F17" s="28"/>
      <c r="G17" s="36"/>
      <c r="H17" s="36"/>
      <c r="J17" s="27"/>
    </row>
    <row r="18" spans="2:10" ht="15" thickBot="1" x14ac:dyDescent="0.4">
      <c r="B18" s="50" t="s">
        <v>19</v>
      </c>
      <c r="C18" s="67">
        <v>0.17</v>
      </c>
      <c r="D18" s="79">
        <v>482204</v>
      </c>
      <c r="E18" s="48"/>
      <c r="F18" s="28"/>
      <c r="G18" s="36"/>
      <c r="H18" s="36"/>
      <c r="J18" s="27"/>
    </row>
    <row r="19" spans="2:10" ht="15" thickBot="1" x14ac:dyDescent="0.4">
      <c r="B19" s="51" t="s">
        <v>20</v>
      </c>
      <c r="C19" s="74">
        <v>0.12</v>
      </c>
      <c r="D19" s="80">
        <v>4967180</v>
      </c>
      <c r="E19" s="48"/>
      <c r="F19" s="28"/>
      <c r="G19" s="36"/>
      <c r="H19" s="36"/>
      <c r="J19" s="27"/>
    </row>
    <row r="20" spans="2:10" ht="15" thickBot="1" x14ac:dyDescent="0.4">
      <c r="B20" s="50" t="s">
        <v>131</v>
      </c>
      <c r="C20" s="67">
        <v>0.25</v>
      </c>
      <c r="D20" s="79">
        <v>20557</v>
      </c>
      <c r="E20" s="48"/>
      <c r="F20" s="28"/>
      <c r="G20" s="36"/>
      <c r="H20" s="36"/>
      <c r="J20" s="27"/>
    </row>
    <row r="21" spans="2:10" ht="15" thickBot="1" x14ac:dyDescent="0.4">
      <c r="B21" s="51" t="s">
        <v>74</v>
      </c>
      <c r="C21" s="74">
        <v>0.26</v>
      </c>
      <c r="D21" s="80">
        <v>110084</v>
      </c>
      <c r="E21" s="48"/>
      <c r="F21" s="28"/>
      <c r="G21" s="36"/>
      <c r="H21" s="36"/>
      <c r="J21" s="27"/>
    </row>
    <row r="22" spans="2:10" ht="15" thickBot="1" x14ac:dyDescent="0.4">
      <c r="B22" s="50" t="s">
        <v>146</v>
      </c>
      <c r="C22" s="67">
        <v>0.15</v>
      </c>
      <c r="D22" s="79">
        <v>39193</v>
      </c>
      <c r="E22" s="48"/>
      <c r="F22" s="28"/>
      <c r="G22" s="36"/>
      <c r="H22" s="36"/>
      <c r="J22" s="27"/>
    </row>
    <row r="23" spans="2:10" ht="15" thickBot="1" x14ac:dyDescent="0.4">
      <c r="B23" s="51" t="s">
        <v>43</v>
      </c>
      <c r="C23" s="74">
        <v>0.14000000000000001</v>
      </c>
      <c r="D23" s="80">
        <v>485761</v>
      </c>
      <c r="E23" s="48"/>
      <c r="F23" s="28"/>
      <c r="G23" s="36"/>
      <c r="H23" s="36"/>
      <c r="J23" s="27"/>
    </row>
    <row r="24" spans="2:10" ht="15" thickBot="1" x14ac:dyDescent="0.4">
      <c r="B24" s="50" t="s">
        <v>22</v>
      </c>
      <c r="C24" s="67">
        <v>0.17</v>
      </c>
      <c r="D24" s="79">
        <v>2387004</v>
      </c>
      <c r="E24" s="48"/>
      <c r="F24" s="28"/>
      <c r="G24" s="36"/>
      <c r="H24" s="36"/>
      <c r="J24" s="27"/>
    </row>
    <row r="25" spans="2:10" ht="15" thickBot="1" x14ac:dyDescent="0.4">
      <c r="B25" s="51" t="s">
        <v>23</v>
      </c>
      <c r="C25" s="74">
        <v>0.13</v>
      </c>
      <c r="D25" s="80">
        <v>1817865</v>
      </c>
      <c r="E25" s="48"/>
      <c r="F25" s="28"/>
      <c r="G25" s="36"/>
      <c r="H25" s="36"/>
      <c r="J25" s="27"/>
    </row>
    <row r="26" spans="2:10" ht="15" thickBot="1" x14ac:dyDescent="0.4">
      <c r="B26" s="50" t="s">
        <v>24</v>
      </c>
      <c r="C26" s="67">
        <v>0.13</v>
      </c>
      <c r="D26" s="79">
        <v>3372340</v>
      </c>
      <c r="E26" s="48"/>
      <c r="F26" s="28"/>
      <c r="G26" s="36"/>
      <c r="H26" s="36"/>
      <c r="J26" s="27"/>
    </row>
    <row r="27" spans="2:10" ht="15" thickBot="1" x14ac:dyDescent="0.4">
      <c r="B27" s="51" t="s">
        <v>95</v>
      </c>
      <c r="C27" s="74">
        <v>0.15</v>
      </c>
      <c r="D27" s="80">
        <v>24730</v>
      </c>
      <c r="E27" s="48"/>
      <c r="F27" s="28"/>
      <c r="G27" s="36"/>
      <c r="H27" s="36"/>
      <c r="J27" s="27"/>
    </row>
    <row r="28" spans="2:10" ht="15" thickBot="1" x14ac:dyDescent="0.4">
      <c r="B28" s="50" t="s">
        <v>108</v>
      </c>
      <c r="C28" s="67">
        <v>0.21</v>
      </c>
      <c r="D28" s="79">
        <v>46439</v>
      </c>
      <c r="E28" s="48"/>
      <c r="F28" s="28"/>
      <c r="G28" s="36"/>
      <c r="H28" s="36"/>
      <c r="J28" s="27"/>
    </row>
    <row r="29" spans="2:10" ht="15" thickBot="1" x14ac:dyDescent="0.4">
      <c r="B29" s="51" t="s">
        <v>25</v>
      </c>
      <c r="C29" s="74">
        <v>0.12</v>
      </c>
      <c r="D29" s="80">
        <v>157112</v>
      </c>
      <c r="E29" s="48"/>
      <c r="F29" s="28"/>
      <c r="G29" s="36"/>
      <c r="H29" s="36"/>
      <c r="J29" s="27"/>
    </row>
    <row r="30" spans="2:10" ht="15" thickBot="1" x14ac:dyDescent="0.4">
      <c r="B30" s="50" t="s">
        <v>26</v>
      </c>
      <c r="C30" s="67">
        <v>0.18</v>
      </c>
      <c r="D30" s="79">
        <v>433151</v>
      </c>
      <c r="E30" s="48"/>
      <c r="F30" s="28"/>
      <c r="G30" s="36"/>
      <c r="H30" s="36"/>
      <c r="J30" s="27"/>
    </row>
    <row r="31" spans="2:10" ht="15" thickBot="1" x14ac:dyDescent="0.4">
      <c r="B31" s="51" t="s">
        <v>147</v>
      </c>
      <c r="C31" s="74">
        <v>0.18</v>
      </c>
      <c r="D31" s="80">
        <v>4991</v>
      </c>
      <c r="E31" s="48"/>
      <c r="F31" s="28"/>
      <c r="G31" s="36"/>
      <c r="H31" s="36"/>
      <c r="J31" s="27"/>
    </row>
    <row r="32" spans="2:10" ht="15" thickBot="1" x14ac:dyDescent="0.4">
      <c r="B32" s="50" t="s">
        <v>93</v>
      </c>
      <c r="C32" s="67">
        <v>0.17</v>
      </c>
      <c r="D32" s="79">
        <v>21654</v>
      </c>
      <c r="E32" s="48"/>
      <c r="F32" s="28"/>
      <c r="G32" s="36"/>
      <c r="H32" s="36"/>
      <c r="J32" s="27"/>
    </row>
    <row r="33" spans="2:10" ht="15" thickBot="1" x14ac:dyDescent="0.4">
      <c r="B33" s="51" t="s">
        <v>71</v>
      </c>
      <c r="C33" s="74">
        <v>0.2</v>
      </c>
      <c r="D33" s="80">
        <v>384797</v>
      </c>
      <c r="E33" s="48"/>
      <c r="F33" s="28"/>
      <c r="G33" s="36"/>
      <c r="H33" s="36"/>
      <c r="J33" s="27"/>
    </row>
    <row r="34" spans="2:10" ht="15" thickBot="1" x14ac:dyDescent="0.4">
      <c r="B34" s="50" t="s">
        <v>27</v>
      </c>
      <c r="C34" s="67">
        <v>0.15</v>
      </c>
      <c r="D34" s="79">
        <v>365661</v>
      </c>
      <c r="E34" s="48"/>
      <c r="F34" s="28"/>
      <c r="G34" s="36"/>
      <c r="H34" s="36"/>
      <c r="J34" s="27"/>
    </row>
    <row r="35" spans="2:10" ht="15" thickBot="1" x14ac:dyDescent="0.4">
      <c r="B35" s="51" t="s">
        <v>94</v>
      </c>
      <c r="C35" s="74">
        <v>0.17</v>
      </c>
      <c r="D35" s="80">
        <v>751212</v>
      </c>
      <c r="E35" s="48"/>
      <c r="F35" s="28"/>
      <c r="G35" s="36"/>
      <c r="H35" s="36"/>
      <c r="J35" s="27"/>
    </row>
    <row r="36" spans="2:10" ht="15" thickBot="1" x14ac:dyDescent="0.4">
      <c r="B36" s="50" t="s">
        <v>28</v>
      </c>
      <c r="C36" s="67">
        <v>0.26</v>
      </c>
      <c r="D36" s="79">
        <v>2768024</v>
      </c>
      <c r="E36" s="48"/>
      <c r="F36" s="28"/>
      <c r="G36" s="36"/>
      <c r="H36" s="36"/>
      <c r="J36" s="27"/>
    </row>
    <row r="37" spans="2:10" ht="15" thickBot="1" x14ac:dyDescent="0.4">
      <c r="B37" s="83" t="s">
        <v>29</v>
      </c>
      <c r="C37" s="84">
        <v>0.19</v>
      </c>
      <c r="D37" s="85">
        <v>730455</v>
      </c>
      <c r="E37" s="48"/>
      <c r="F37" s="28"/>
      <c r="G37" s="36"/>
      <c r="H37" s="36"/>
      <c r="J37" s="27"/>
    </row>
    <row r="38" spans="2:10" ht="91.5" thickBot="1" x14ac:dyDescent="0.4">
      <c r="B38" s="86" t="s">
        <v>129</v>
      </c>
      <c r="C38" s="87">
        <v>50000</v>
      </c>
      <c r="D38" s="88" t="s">
        <v>130</v>
      </c>
      <c r="E38" s="48"/>
      <c r="F38" s="28"/>
      <c r="G38" s="36"/>
      <c r="H38" s="36"/>
      <c r="J38" s="27"/>
    </row>
    <row r="39" spans="2:10" x14ac:dyDescent="0.35">
      <c r="E39" s="48"/>
      <c r="F39" s="28"/>
    </row>
  </sheetData>
  <sortState xmlns:xlrd2="http://schemas.microsoft.com/office/spreadsheetml/2017/richdata2" ref="B5:C25">
    <sortCondition ref="B5:B25"/>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D1" sqref="D1"/>
    </sheetView>
  </sheetViews>
  <sheetFormatPr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9" t="s">
        <v>58</v>
      </c>
      <c r="C1" s="10" t="s">
        <v>62</v>
      </c>
      <c r="D1" s="8">
        <f>FUTURES!F1</f>
        <v>44817</v>
      </c>
    </row>
    <row r="2" spans="2:4" ht="15" customHeight="1" x14ac:dyDescent="0.35">
      <c r="B2" s="12" t="s">
        <v>59</v>
      </c>
      <c r="C2" s="93" t="s">
        <v>48</v>
      </c>
      <c r="D2" s="94"/>
    </row>
    <row r="3" spans="2:4" ht="15" customHeight="1" thickBot="1" x14ac:dyDescent="0.4">
      <c r="B3" s="13" t="s">
        <v>70</v>
      </c>
      <c r="C3" s="95" t="s">
        <v>49</v>
      </c>
      <c r="D3" s="95"/>
    </row>
    <row r="4" spans="2:4" ht="30.75" customHeight="1" thickTop="1" x14ac:dyDescent="0.35">
      <c r="B4" s="16" t="s">
        <v>67</v>
      </c>
      <c r="C4" s="100">
        <v>5.0000000000000001E-3</v>
      </c>
      <c r="D4" s="101"/>
    </row>
    <row r="5" spans="2:4" ht="27" customHeight="1" thickBot="1" x14ac:dyDescent="0.4">
      <c r="B5" s="17" t="s">
        <v>47</v>
      </c>
      <c r="C5" s="102"/>
      <c r="D5" s="103"/>
    </row>
    <row r="6" spans="2:4" ht="38.25" customHeight="1" thickTop="1" x14ac:dyDescent="0.35">
      <c r="B6" s="29" t="s">
        <v>68</v>
      </c>
      <c r="C6" s="96">
        <v>0.4</v>
      </c>
      <c r="D6" s="97"/>
    </row>
    <row r="7" spans="2:4" ht="39.5" thickBot="1" x14ac:dyDescent="0.4">
      <c r="B7" s="18" t="s">
        <v>55</v>
      </c>
      <c r="C7" s="98"/>
      <c r="D7" s="99"/>
    </row>
    <row r="8" spans="2:4" ht="104.5" thickTop="1" x14ac:dyDescent="0.35">
      <c r="B8" s="19" t="s">
        <v>69</v>
      </c>
      <c r="C8" s="104">
        <v>0.1</v>
      </c>
      <c r="D8" s="101"/>
    </row>
    <row r="9" spans="2:4" ht="78.5" thickBot="1" x14ac:dyDescent="0.4">
      <c r="B9" s="17" t="s">
        <v>64</v>
      </c>
      <c r="C9" s="102"/>
      <c r="D9" s="103"/>
    </row>
    <row r="10" spans="2:4" ht="52.5" thickTop="1" x14ac:dyDescent="0.35">
      <c r="B10" s="29" t="s">
        <v>75</v>
      </c>
      <c r="C10" s="105" t="s">
        <v>76</v>
      </c>
      <c r="D10" s="106"/>
    </row>
    <row r="11" spans="2:4" ht="52.5" thickBot="1" x14ac:dyDescent="0.4">
      <c r="B11" s="18" t="s">
        <v>77</v>
      </c>
      <c r="C11" s="107" t="s">
        <v>78</v>
      </c>
      <c r="D11" s="108"/>
    </row>
    <row r="12" spans="2:4" ht="15" thickTop="1" x14ac:dyDescent="0.35">
      <c r="B12" s="11"/>
    </row>
    <row r="13" spans="2:4" ht="15" customHeight="1" x14ac:dyDescent="0.35">
      <c r="B13" s="12" t="s">
        <v>52</v>
      </c>
      <c r="C13" s="93" t="s">
        <v>53</v>
      </c>
      <c r="D13" s="94"/>
    </row>
    <row r="14" spans="2:4" ht="15" customHeight="1" thickBot="1" x14ac:dyDescent="0.4">
      <c r="B14" s="13" t="s">
        <v>51</v>
      </c>
      <c r="C14" s="95" t="s">
        <v>54</v>
      </c>
      <c r="D14" s="95"/>
    </row>
    <row r="15" spans="2:4" ht="26.5" thickTop="1" x14ac:dyDescent="0.35">
      <c r="B15" s="14" t="s">
        <v>65</v>
      </c>
      <c r="C15" s="20">
        <v>3000000</v>
      </c>
      <c r="D15" s="21" t="s">
        <v>50</v>
      </c>
    </row>
    <row r="16" spans="2:4" ht="26.5" thickBot="1" x14ac:dyDescent="0.4">
      <c r="B16" s="15" t="s">
        <v>66</v>
      </c>
      <c r="C16" s="22">
        <v>2000000</v>
      </c>
      <c r="D16" s="23"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2AAE251-4A36-4FC2-9FCF-9269778DC5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2022-09-12T13:05:32Z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