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4040" windowHeight="10545"/>
  </bookViews>
  <sheets>
    <sheet name="FUTURES" sheetId="1" r:id="rId1"/>
    <sheet name="OPTIONS" sheetId="2" r:id="rId2"/>
    <sheet name="STOCK BORROWING" sheetId="3" r:id="rId3"/>
    <sheet name="Stock COLLATERALS" sheetId="4" r:id="rId4"/>
    <sheet name="LIMITS" sheetId="6" r:id="rId5"/>
  </sheets>
  <definedNames>
    <definedName name="_xlnm.Print_Area" localSheetId="0">FUTURES!$A$1:$F$33</definedName>
    <definedName name="_xlnm.Print_Area" localSheetId="4">LIMITS!$A$1:$D$16</definedName>
    <definedName name="_xlnm.Print_Area" localSheetId="1">OPTIONS!$A$1:$G$10</definedName>
    <definedName name="_xlnm.Print_Area" localSheetId="2">'STOCK BORROWING'!$A$1:$D$35</definedName>
    <definedName name="_xlnm.Print_Area" localSheetId="3">'Stock COLLATERALS'!$A$1:$D$34</definedName>
    <definedName name="_xlnm.Print_Titles" localSheetId="0">FUTURES!$1:$3</definedName>
    <definedName name="_xlnm.Print_Titles" localSheetId="4">LIMITS!$1:$1</definedName>
    <definedName name="_xlnm.Print_Titles" localSheetId="2">'STOCK BORROWING'!$2:$3</definedName>
    <definedName name="_xlnm.Print_Titles" localSheetId="3">'Stock COLLATERALS'!$1:$5</definedName>
  </definedNames>
  <calcPr calcId="162913"/>
</workbook>
</file>

<file path=xl/calcChain.xml><?xml version="1.0" encoding="utf-8"?>
<calcChain xmlns="http://schemas.openxmlformats.org/spreadsheetml/2006/main">
  <c r="E33" i="1" l="1"/>
  <c r="F33" i="1" s="1"/>
  <c r="E32" i="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D16" i="3" l="1"/>
  <c r="D10" i="3"/>
  <c r="D21" i="3" l="1"/>
  <c r="D35" i="3" l="1"/>
  <c r="D34" i="3"/>
  <c r="D33" i="3"/>
  <c r="D32" i="3"/>
  <c r="D31" i="3"/>
  <c r="D30" i="3"/>
  <c r="D29" i="3"/>
  <c r="D28" i="3"/>
  <c r="D27" i="3"/>
  <c r="D26" i="3"/>
  <c r="D25" i="3"/>
  <c r="D24" i="3"/>
  <c r="D23" i="3"/>
  <c r="D22" i="3"/>
  <c r="D20" i="3"/>
  <c r="D19" i="3"/>
  <c r="D18" i="3"/>
  <c r="D17" i="3"/>
  <c r="D15" i="3"/>
  <c r="D14" i="3"/>
  <c r="D13" i="3"/>
  <c r="D12" i="3"/>
  <c r="D11" i="3"/>
  <c r="D9" i="3"/>
  <c r="D8" i="3"/>
  <c r="D7" i="3"/>
  <c r="D6" i="3"/>
  <c r="D5" i="3"/>
  <c r="G10" i="2"/>
  <c r="G9" i="2"/>
  <c r="G8" i="2"/>
  <c r="G7" i="2"/>
  <c r="G6" i="2"/>
  <c r="G5" i="2"/>
  <c r="C1" i="4" l="1"/>
  <c r="G4" i="2" l="1"/>
  <c r="D1" i="6" l="1"/>
  <c r="D1" i="3"/>
  <c r="G1" i="2"/>
  <c r="D4" i="3" l="1"/>
  <c r="E4" i="1"/>
  <c r="F4" i="1" s="1"/>
</calcChain>
</file>

<file path=xl/sharedStrings.xml><?xml version="1.0" encoding="utf-8"?>
<sst xmlns="http://schemas.openxmlformats.org/spreadsheetml/2006/main" count="166" uniqueCount="89">
  <si>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</si>
  <si>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</si>
  <si>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</si>
  <si>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</si>
  <si>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</si>
  <si>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</si>
  <si>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</si>
  <si>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</si>
  <si>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</si>
  <si>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</si>
  <si>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</si>
  <si>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</si>
  <si>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</si>
  <si>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</si>
  <si>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</si>
  <si>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</si>
  <si>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</si>
  <si>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</si>
  <si>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</si>
  <si>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</si>
  <si>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</si>
  <si>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</si>
  <si>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</si>
  <si>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</si>
  <si>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</si>
  <si>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</si>
  <si>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</si>
  <si>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</si>
  <si>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</si>
  <si>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TITK</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</si>
  <si>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</si>
  <si>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</si>
  <si>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</si>
  <si>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</si>
  <si>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</si>
  <si>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</si>
  <si>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</si>
  <si>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</si>
  <si>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</si>
  <si>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</si>
  <si>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</si>
  <si>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</si>
  <si>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</si>
  <si>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</si>
  <si>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</si>
  <si>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</si>
  <si>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</si>
  <si>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</si>
  <si>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</si>
  <si>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</si>
  <si>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</si>
  <si>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</si>
  <si>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</si>
  <si>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</si>
  <si>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</si>
  <si>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</si>
  <si>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</si>
  <si>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</si>
  <si>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</si>
  <si>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</si>
  <si>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</si>
  <si>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</si>
  <si>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t>GRIV</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</si>
  <si>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</si>
  <si>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</si>
  <si>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</si>
  <si>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</si>
  <si>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</si>
  <si>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</si>
  <si>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</si>
  <si>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</si>
  <si>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</si>
  <si>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</si>
  <si>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</si>
  <si>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</si>
  <si>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</si>
  <si>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</si>
  <si>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</si>
  <si>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</si>
  <si>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</si>
  <si>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ANEMOS</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</si>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</sst>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
    <numFmt numFmtId="167" formatCode="0.0000%"/>
    <numFmt numFmtId="168" formatCode="0.00000%"/>
    <numFmt numFmtId="169" formatCode="0.000000%"/>
  </numFmts>
  <fonts count="19" x14ac:knownFonts="1">
    <font>
      <sz val="11"/>
      <color theme="1"/>
      <name val="Calibri"/>
      <family val="2"/>
      <charset val="161"/>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s>
  <cellStyleXfs count="3">
    <xf numFmtId="0" fontId="0" fillId="0" borderId="0"/>
    <xf numFmtId="0" fontId="1" fillId="0" borderId="0"/>
    <xf numFmtId="9" fontId="17" fillId="0" borderId="0" applyFont="0" applyFill="0" applyBorder="0" applyAlignment="0" applyProtection="0"/>
  </cellStyleXfs>
  <cellXfs count="97">
    <xf numFmtId="0" fontId="0" fillId="0" borderId="0" xfId="0"/>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2"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right" vertical="center" wrapText="1"/>
    </xf>
    <xf numFmtId="9" fontId="9" fillId="0" borderId="3" xfId="0"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9" fontId="9" fillId="2" borderId="3"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9" fontId="9"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8" fillId="0" borderId="0" xfId="0" applyFont="1" applyBorder="1" applyAlignment="1">
      <alignment horizontal="left" vertical="center" wrapText="1"/>
    </xf>
    <xf numFmtId="0" fontId="10" fillId="0" borderId="4" xfId="0" applyFont="1" applyBorder="1" applyAlignment="1">
      <alignment horizontal="left" vertical="center" wrapText="1"/>
    </xf>
    <xf numFmtId="0" fontId="12" fillId="2" borderId="9" xfId="0" applyFont="1" applyFill="1" applyBorder="1" applyAlignment="1">
      <alignment horizontal="justify" vertical="center" wrapText="1"/>
    </xf>
    <xf numFmtId="0" fontId="12" fillId="2" borderId="10" xfId="0" applyFont="1" applyFill="1" applyBorder="1" applyAlignment="1">
      <alignment horizontal="justify" vertical="center" wrapText="1"/>
    </xf>
    <xf numFmtId="0" fontId="12" fillId="2" borderId="6" xfId="0" applyFont="1" applyFill="1" applyBorder="1" applyAlignment="1">
      <alignment horizontal="justify" vertical="center" wrapText="1"/>
    </xf>
    <xf numFmtId="0" fontId="14" fillId="2" borderId="5" xfId="0" applyFont="1" applyFill="1" applyBorder="1" applyAlignment="1">
      <alignment horizontal="justify" vertical="center" wrapText="1"/>
    </xf>
    <xf numFmtId="0" fontId="14" fillId="0" borderId="5" xfId="0" applyFont="1" applyBorder="1" applyAlignment="1">
      <alignment horizontal="justify" vertical="center" wrapText="1"/>
    </xf>
    <xf numFmtId="0" fontId="12" fillId="2" borderId="1" xfId="0" applyFont="1" applyFill="1" applyBorder="1" applyAlignment="1">
      <alignment horizontal="justify" vertical="center" wrapText="1"/>
    </xf>
    <xf numFmtId="3" fontId="15" fillId="3" borderId="8" xfId="0" applyNumberFormat="1" applyFont="1" applyFill="1" applyBorder="1" applyAlignment="1">
      <alignment vertical="center"/>
    </xf>
    <xf numFmtId="0" fontId="15" fillId="3" borderId="8" xfId="0" applyFont="1" applyFill="1" applyBorder="1" applyAlignment="1">
      <alignment vertical="center"/>
    </xf>
    <xf numFmtId="3" fontId="15" fillId="3" borderId="4" xfId="0" applyNumberFormat="1" applyFont="1" applyFill="1" applyBorder="1" applyAlignment="1">
      <alignment vertical="center"/>
    </xf>
    <xf numFmtId="0" fontId="15" fillId="3" borderId="4" xfId="0" applyFont="1" applyFill="1" applyBorder="1" applyAlignment="1">
      <alignment vertical="center"/>
    </xf>
    <xf numFmtId="0" fontId="0" fillId="0" borderId="0" xfId="0" applyFont="1" applyBorder="1"/>
    <xf numFmtId="9" fontId="0" fillId="0" borderId="0" xfId="0" applyNumberFormat="1" applyFont="1"/>
    <xf numFmtId="0" fontId="8" fillId="2" borderId="12" xfId="0" applyFont="1" applyFill="1" applyBorder="1" applyAlignment="1">
      <alignment horizontal="justify" vertical="center" wrapText="1"/>
    </xf>
    <xf numFmtId="9" fontId="9" fillId="2" borderId="13" xfId="0" applyNumberFormat="1" applyFont="1" applyFill="1" applyBorder="1" applyAlignment="1">
      <alignment horizontal="center" vertical="center" wrapText="1"/>
    </xf>
    <xf numFmtId="9" fontId="9" fillId="2" borderId="14" xfId="0" applyNumberFormat="1" applyFont="1" applyFill="1" applyBorder="1" applyAlignment="1">
      <alignment horizontal="center" vertical="center" wrapText="1"/>
    </xf>
    <xf numFmtId="0" fontId="8" fillId="0" borderId="3" xfId="0" applyFont="1" applyBorder="1" applyAlignment="1">
      <alignment horizontal="justify" vertical="center" wrapText="1"/>
    </xf>
    <xf numFmtId="0" fontId="8" fillId="2" borderId="3" xfId="0" applyFont="1" applyFill="1" applyBorder="1" applyAlignment="1">
      <alignment horizontal="justify" vertical="center" wrapText="1"/>
    </xf>
    <xf numFmtId="9" fontId="9" fillId="2" borderId="5" xfId="0" applyNumberFormat="1" applyFont="1" applyFill="1" applyBorder="1" applyAlignment="1">
      <alignment horizontal="center" vertical="center" wrapText="1"/>
    </xf>
    <xf numFmtId="9" fontId="9" fillId="2" borderId="4" xfId="0" applyNumberFormat="1" applyFont="1" applyFill="1" applyBorder="1" applyAlignment="1">
      <alignment horizontal="center" vertical="center" wrapText="1"/>
    </xf>
    <xf numFmtId="0" fontId="8" fillId="2" borderId="5" xfId="0" applyFont="1" applyFill="1" applyBorder="1" applyAlignment="1">
      <alignment horizontal="justify" vertical="center" wrapText="1"/>
    </xf>
    <xf numFmtId="9" fontId="9" fillId="0" borderId="11" xfId="0" applyNumberFormat="1" applyFont="1" applyBorder="1" applyAlignment="1">
      <alignment horizontal="center" vertical="center" wrapText="1"/>
    </xf>
    <xf numFmtId="0" fontId="8" fillId="0" borderId="16" xfId="0" applyFont="1" applyBorder="1" applyAlignment="1">
      <alignment horizontal="justify" vertical="center" wrapText="1"/>
    </xf>
    <xf numFmtId="0" fontId="8"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9" fontId="9" fillId="0" borderId="4" xfId="0" applyNumberFormat="1" applyFont="1" applyFill="1" applyBorder="1" applyAlignment="1">
      <alignment horizontal="center" vertical="center" wrapText="1"/>
    </xf>
    <xf numFmtId="0" fontId="16" fillId="0" borderId="15" xfId="0" applyFont="1" applyFill="1" applyBorder="1" applyAlignment="1">
      <alignment vertical="center" wrapText="1"/>
    </xf>
    <xf numFmtId="9" fontId="9" fillId="0" borderId="5" xfId="0" applyNumberFormat="1" applyFont="1" applyFill="1" applyBorder="1" applyAlignment="1">
      <alignment horizontal="center" vertical="center" wrapText="1"/>
    </xf>
    <xf numFmtId="0" fontId="8" fillId="4" borderId="17" xfId="0" applyFont="1" applyFill="1" applyBorder="1" applyAlignment="1">
      <alignment horizontal="justify" vertical="center" wrapText="1"/>
    </xf>
    <xf numFmtId="0" fontId="10" fillId="4" borderId="10" xfId="0" applyFont="1" applyFill="1" applyBorder="1" applyAlignment="1">
      <alignment horizontal="justify" vertical="center" wrapText="1"/>
    </xf>
    <xf numFmtId="9" fontId="18" fillId="2" borderId="14" xfId="0" applyNumberFormat="1" applyFont="1" applyFill="1" applyBorder="1" applyAlignment="1">
      <alignment horizontal="center" vertical="center" wrapText="1"/>
    </xf>
    <xf numFmtId="9" fontId="18" fillId="0" borderId="2" xfId="0" applyNumberFormat="1" applyFont="1" applyBorder="1" applyAlignment="1">
      <alignment horizontal="center" vertical="center" wrapText="1"/>
    </xf>
    <xf numFmtId="9" fontId="18" fillId="2" borderId="2"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165" fontId="0" fillId="0" borderId="0" xfId="0" applyNumberFormat="1"/>
    <xf numFmtId="168" fontId="0" fillId="0" borderId="0" xfId="0" applyNumberFormat="1"/>
    <xf numFmtId="166" fontId="0" fillId="0" borderId="0" xfId="0" applyNumberFormat="1" applyFont="1"/>
    <xf numFmtId="167" fontId="0" fillId="0" borderId="0" xfId="0" applyNumberFormat="1" applyFont="1"/>
    <xf numFmtId="169" fontId="0" fillId="0" borderId="0" xfId="0" applyNumberFormat="1"/>
    <xf numFmtId="3" fontId="0" fillId="0" borderId="0" xfId="0" applyNumberFormat="1"/>
    <xf numFmtId="0" fontId="11" fillId="0" borderId="15" xfId="0" applyFont="1" applyFill="1" applyBorder="1" applyAlignment="1">
      <alignment horizontal="justify" vertical="center" wrapText="1"/>
    </xf>
    <xf numFmtId="3" fontId="9" fillId="0" borderId="18" xfId="0" applyNumberFormat="1" applyFont="1" applyFill="1" applyBorder="1" applyAlignment="1">
      <alignment horizontal="center" vertical="center" wrapText="1"/>
    </xf>
    <xf numFmtId="9" fontId="9" fillId="0" borderId="18" xfId="0" applyNumberFormat="1" applyFont="1" applyBorder="1" applyAlignment="1">
      <alignment horizontal="center" vertical="center" wrapText="1"/>
    </xf>
    <xf numFmtId="0" fontId="12" fillId="5" borderId="1" xfId="0" applyFont="1" applyFill="1" applyBorder="1" applyAlignment="1">
      <alignment horizontal="justify" vertical="center" wrapText="1"/>
    </xf>
    <xf numFmtId="3" fontId="9" fillId="2" borderId="14" xfId="0" applyNumberFormat="1" applyFont="1" applyFill="1" applyBorder="1" applyAlignment="1">
      <alignment horizontal="right" vertical="center" wrapText="1"/>
    </xf>
    <xf numFmtId="3" fontId="9" fillId="0" borderId="11" xfId="0" applyNumberFormat="1" applyFont="1" applyBorder="1" applyAlignment="1">
      <alignment horizontal="right" vertical="center" wrapText="1"/>
    </xf>
    <xf numFmtId="3" fontId="9" fillId="2" borderId="11" xfId="0" applyNumberFormat="1" applyFont="1" applyFill="1" applyBorder="1" applyAlignment="1">
      <alignment horizontal="right" vertical="center" wrapText="1"/>
    </xf>
    <xf numFmtId="0" fontId="0" fillId="0" borderId="0" xfId="0" applyFont="1" applyAlignment="1">
      <alignment horizontal="right" vertical="center" wrapText="1"/>
    </xf>
    <xf numFmtId="9" fontId="9" fillId="4" borderId="0" xfId="0" applyNumberFormat="1" applyFont="1" applyFill="1" applyBorder="1" applyAlignment="1">
      <alignment horizontal="center" vertical="center" wrapText="1"/>
    </xf>
    <xf numFmtId="9" fontId="9" fillId="4" borderId="4"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wrapText="1"/>
    </xf>
    <xf numFmtId="0" fontId="0" fillId="0" borderId="0" xfId="0" applyFont="1" applyAlignment="1">
      <alignment horizontal="center" vertical="center" wrapText="1"/>
    </xf>
    <xf numFmtId="0" fontId="2" fillId="0" borderId="4" xfId="0" applyFont="1" applyBorder="1" applyAlignment="1">
      <alignment horizontal="center" vertical="center" wrapText="1"/>
    </xf>
    <xf numFmtId="9" fontId="12" fillId="5" borderId="6" xfId="0" applyNumberFormat="1"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4" xfId="0" applyFont="1" applyFill="1" applyBorder="1" applyAlignment="1">
      <alignment horizontal="center" vertical="center" wrapText="1"/>
    </xf>
    <xf numFmtId="10" fontId="12" fillId="2" borderId="6"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9" fontId="12" fillId="2" borderId="6" xfId="0" applyNumberFormat="1" applyFont="1" applyFill="1" applyBorder="1" applyAlignment="1">
      <alignment horizontal="center" vertical="center" wrapText="1"/>
    </xf>
    <xf numFmtId="9" fontId="12" fillId="5" borderId="6" xfId="0" applyNumberFormat="1" applyFont="1" applyFill="1" applyBorder="1" applyAlignment="1">
      <alignment horizontal="left" vertical="center" wrapText="1"/>
    </xf>
    <xf numFmtId="9" fontId="12" fillId="5" borderId="7" xfId="0" applyNumberFormat="1" applyFont="1" applyFill="1" applyBorder="1" applyAlignment="1">
      <alignment horizontal="left" vertical="center" wrapText="1"/>
    </xf>
    <xf numFmtId="0" fontId="14" fillId="5" borderId="5" xfId="0" applyFont="1" applyFill="1" applyBorder="1" applyAlignment="1">
      <alignment horizontal="center" vertical="center" wrapText="1"/>
    </xf>
    <xf numFmtId="0" fontId="14" fillId="5" borderId="4" xfId="0" applyFont="1" applyFill="1" applyBorder="1" applyAlignment="1">
      <alignment horizontal="center" vertical="center" wrapText="1"/>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4"/>
  <sheetViews>
    <sheetView tabSelected="1" zoomScaleNormal="100" workbookViewId="0">
      <selection activeCell="F2" sqref="F2"/>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9" s="3" customFormat="1" ht="30" customHeight="1" x14ac:dyDescent="0.25">
      <c r="A1" s="5"/>
      <c r="B1" s="11" t="s">
        <v>63</v>
      </c>
      <c r="C1" s="77" t="s">
        <v>64</v>
      </c>
      <c r="D1" s="77"/>
      <c r="E1" s="77"/>
      <c r="F1" s="13">
        <v>43539</v>
      </c>
    </row>
    <row r="2" spans="1:9" ht="30" x14ac:dyDescent="0.25">
      <c r="A2" s="5"/>
      <c r="B2" s="7" t="s">
        <v>0</v>
      </c>
      <c r="C2" s="8" t="s">
        <v>1</v>
      </c>
      <c r="D2" s="8" t="s">
        <v>4</v>
      </c>
      <c r="E2" s="8" t="s">
        <v>6</v>
      </c>
      <c r="F2" s="8" t="s">
        <v>38</v>
      </c>
    </row>
    <row r="3" spans="1:9" ht="30.75" thickBot="1" x14ac:dyDescent="0.3">
      <c r="A3" s="5"/>
      <c r="B3" s="9" t="s">
        <v>2</v>
      </c>
      <c r="C3" s="10" t="s">
        <v>3</v>
      </c>
      <c r="D3" s="10" t="s">
        <v>5</v>
      </c>
      <c r="E3" s="10" t="s">
        <v>7</v>
      </c>
      <c r="F3" s="10" t="s">
        <v>8</v>
      </c>
    </row>
    <row r="4" spans="1:9" ht="16.5" thickTop="1" thickBot="1" x14ac:dyDescent="0.3">
      <c r="A4" s="5"/>
      <c r="B4" s="41" t="s">
        <v>9</v>
      </c>
      <c r="C4" s="42">
        <v>0.08</v>
      </c>
      <c r="D4" s="43">
        <v>0.01</v>
      </c>
      <c r="E4" s="43">
        <f t="shared" ref="E4" si="0">C4+D4</f>
        <v>0.09</v>
      </c>
      <c r="F4" s="43">
        <f t="shared" ref="F4" si="1">E4</f>
        <v>0.09</v>
      </c>
      <c r="G4" s="65"/>
      <c r="H4" s="64"/>
      <c r="I4" s="53"/>
    </row>
    <row r="5" spans="1:9" s="3" customFormat="1" ht="15.75" thickBot="1" x14ac:dyDescent="0.3">
      <c r="A5" s="5"/>
      <c r="B5" s="44" t="s">
        <v>78</v>
      </c>
      <c r="C5" s="20">
        <v>9.9999999999999992E-2</v>
      </c>
      <c r="D5" s="21">
        <v>0.02</v>
      </c>
      <c r="E5" s="21">
        <f t="shared" ref="E5:E33" si="2">C5+D5</f>
        <v>0.12</v>
      </c>
      <c r="F5" s="21">
        <f t="shared" ref="F5:F33" si="3">E5</f>
        <v>0.12</v>
      </c>
      <c r="G5" s="65"/>
      <c r="H5" s="64"/>
      <c r="I5" s="53"/>
    </row>
    <row r="6" spans="1:9" ht="15.75" thickBot="1" x14ac:dyDescent="0.3">
      <c r="A6" s="5"/>
      <c r="B6" s="45" t="s">
        <v>10</v>
      </c>
      <c r="C6" s="22">
        <v>0.14000000000000001</v>
      </c>
      <c r="D6" s="23">
        <v>0.02</v>
      </c>
      <c r="E6" s="23">
        <f t="shared" si="2"/>
        <v>0.16</v>
      </c>
      <c r="F6" s="23">
        <f t="shared" si="3"/>
        <v>0.16</v>
      </c>
      <c r="G6" s="65"/>
      <c r="H6" s="64"/>
      <c r="I6" s="53"/>
    </row>
    <row r="7" spans="1:9" ht="15.75" thickBot="1" x14ac:dyDescent="0.3">
      <c r="A7" s="5"/>
      <c r="B7" s="44" t="s">
        <v>11</v>
      </c>
      <c r="C7" s="20">
        <v>0.12</v>
      </c>
      <c r="D7" s="21">
        <v>0.02</v>
      </c>
      <c r="E7" s="21">
        <f t="shared" si="2"/>
        <v>0.13999999999999999</v>
      </c>
      <c r="F7" s="21">
        <f t="shared" si="3"/>
        <v>0.13999999999999999</v>
      </c>
      <c r="G7" s="65"/>
      <c r="H7" s="64"/>
      <c r="I7" s="53"/>
    </row>
    <row r="8" spans="1:9" s="3" customFormat="1" ht="15.75" thickBot="1" x14ac:dyDescent="0.3">
      <c r="A8" s="5"/>
      <c r="B8" s="45" t="s">
        <v>77</v>
      </c>
      <c r="C8" s="22">
        <v>0.14000000000000001</v>
      </c>
      <c r="D8" s="23">
        <v>0.02</v>
      </c>
      <c r="E8" s="23">
        <f t="shared" si="2"/>
        <v>0.16</v>
      </c>
      <c r="F8" s="23">
        <f t="shared" si="3"/>
        <v>0.16</v>
      </c>
      <c r="G8" s="65"/>
      <c r="H8" s="64"/>
      <c r="I8" s="53"/>
    </row>
    <row r="9" spans="1:9" s="3" customFormat="1" ht="15.75" thickBot="1" x14ac:dyDescent="0.3">
      <c r="A9" s="5"/>
      <c r="B9" s="44" t="s">
        <v>12</v>
      </c>
      <c r="C9" s="20">
        <v>6.9999999999999993E-2</v>
      </c>
      <c r="D9" s="21">
        <v>0.02</v>
      </c>
      <c r="E9" s="21">
        <f t="shared" si="2"/>
        <v>0.09</v>
      </c>
      <c r="F9" s="21">
        <f t="shared" si="3"/>
        <v>0.09</v>
      </c>
      <c r="G9" s="65"/>
      <c r="H9" s="64"/>
      <c r="I9" s="53"/>
    </row>
    <row r="10" spans="1:9" s="3" customFormat="1" ht="15.75" thickBot="1" x14ac:dyDescent="0.3">
      <c r="A10" s="5"/>
      <c r="B10" s="45" t="s">
        <v>14</v>
      </c>
      <c r="C10" s="22">
        <v>0.18000000000000002</v>
      </c>
      <c r="D10" s="23">
        <v>0.02</v>
      </c>
      <c r="E10" s="23">
        <f t="shared" si="2"/>
        <v>0.2</v>
      </c>
      <c r="F10" s="23">
        <f t="shared" si="3"/>
        <v>0.2</v>
      </c>
      <c r="G10" s="65"/>
      <c r="H10" s="64"/>
      <c r="I10" s="53"/>
    </row>
    <row r="11" spans="1:9" ht="15.75" thickBot="1" x14ac:dyDescent="0.3">
      <c r="A11" s="5"/>
      <c r="B11" s="44" t="s">
        <v>13</v>
      </c>
      <c r="C11" s="20">
        <v>9.9999999999999992E-2</v>
      </c>
      <c r="D11" s="21">
        <v>0.02</v>
      </c>
      <c r="E11" s="21">
        <f t="shared" si="2"/>
        <v>0.12</v>
      </c>
      <c r="F11" s="21">
        <f t="shared" si="3"/>
        <v>0.12</v>
      </c>
      <c r="G11" s="65"/>
      <c r="H11" s="64"/>
      <c r="I11" s="53"/>
    </row>
    <row r="12" spans="1:9" s="3" customFormat="1" ht="15.75" thickBot="1" x14ac:dyDescent="0.3">
      <c r="A12" s="5"/>
      <c r="B12" s="45" t="s">
        <v>15</v>
      </c>
      <c r="C12" s="22">
        <v>0.17</v>
      </c>
      <c r="D12" s="23">
        <v>0.05</v>
      </c>
      <c r="E12" s="23">
        <f t="shared" si="2"/>
        <v>0.22000000000000003</v>
      </c>
      <c r="F12" s="23">
        <f t="shared" si="3"/>
        <v>0.22000000000000003</v>
      </c>
      <c r="G12" s="65"/>
      <c r="H12" s="64"/>
      <c r="I12" s="53"/>
    </row>
    <row r="13" spans="1:9" ht="15.75" thickBot="1" x14ac:dyDescent="0.3">
      <c r="A13" s="5"/>
      <c r="B13" s="44" t="s">
        <v>16</v>
      </c>
      <c r="C13" s="20">
        <v>0.18000000000000002</v>
      </c>
      <c r="D13" s="21">
        <v>0.02</v>
      </c>
      <c r="E13" s="21">
        <f t="shared" si="2"/>
        <v>0.2</v>
      </c>
      <c r="F13" s="21">
        <f t="shared" si="3"/>
        <v>0.2</v>
      </c>
      <c r="G13" s="65"/>
      <c r="H13" s="64"/>
      <c r="I13" s="53"/>
    </row>
    <row r="14" spans="1:9" ht="15.75" thickBot="1" x14ac:dyDescent="0.3">
      <c r="A14" s="5"/>
      <c r="B14" s="45" t="s">
        <v>17</v>
      </c>
      <c r="C14" s="22">
        <v>0.12</v>
      </c>
      <c r="D14" s="23">
        <v>0.02</v>
      </c>
      <c r="E14" s="23">
        <f t="shared" si="2"/>
        <v>0.13999999999999999</v>
      </c>
      <c r="F14" s="23">
        <f t="shared" si="3"/>
        <v>0.13999999999999999</v>
      </c>
      <c r="G14" s="65"/>
      <c r="H14" s="64"/>
      <c r="I14" s="53"/>
    </row>
    <row r="15" spans="1:9" ht="15.75" thickBot="1" x14ac:dyDescent="0.3">
      <c r="A15" s="5"/>
      <c r="B15" s="44" t="s">
        <v>18</v>
      </c>
      <c r="C15" s="20">
        <v>0.11</v>
      </c>
      <c r="D15" s="21">
        <v>0.02</v>
      </c>
      <c r="E15" s="21">
        <f t="shared" si="2"/>
        <v>0.13</v>
      </c>
      <c r="F15" s="21">
        <f t="shared" si="3"/>
        <v>0.13</v>
      </c>
      <c r="G15" s="65"/>
      <c r="H15" s="64"/>
      <c r="I15" s="53"/>
    </row>
    <row r="16" spans="1:9" ht="15.75" thickBot="1" x14ac:dyDescent="0.3">
      <c r="A16" s="5"/>
      <c r="B16" s="45" t="s">
        <v>44</v>
      </c>
      <c r="C16" s="22">
        <v>0.13</v>
      </c>
      <c r="D16" s="23">
        <v>0.02</v>
      </c>
      <c r="E16" s="23">
        <f t="shared" si="2"/>
        <v>0.15</v>
      </c>
      <c r="F16" s="23">
        <f t="shared" si="3"/>
        <v>0.15</v>
      </c>
      <c r="G16" s="65"/>
      <c r="H16" s="64"/>
      <c r="I16" s="53"/>
    </row>
    <row r="17" spans="1:9" s="3" customFormat="1" ht="15.75" thickBot="1" x14ac:dyDescent="0.3">
      <c r="A17" s="5"/>
      <c r="B17" s="44" t="s">
        <v>19</v>
      </c>
      <c r="C17" s="20">
        <v>0.13</v>
      </c>
      <c r="D17" s="21">
        <v>0.02</v>
      </c>
      <c r="E17" s="21">
        <f t="shared" si="2"/>
        <v>0.15</v>
      </c>
      <c r="F17" s="21">
        <f t="shared" si="3"/>
        <v>0.15</v>
      </c>
      <c r="G17" s="65"/>
      <c r="H17" s="64"/>
      <c r="I17" s="53"/>
    </row>
    <row r="18" spans="1:9" ht="15.75" thickBot="1" x14ac:dyDescent="0.3">
      <c r="A18" s="5"/>
      <c r="B18" s="45" t="s">
        <v>62</v>
      </c>
      <c r="C18" s="22">
        <v>0.08</v>
      </c>
      <c r="D18" s="23">
        <v>0.02</v>
      </c>
      <c r="E18" s="23">
        <f t="shared" si="2"/>
        <v>0.1</v>
      </c>
      <c r="F18" s="23">
        <f t="shared" si="3"/>
        <v>0.1</v>
      </c>
      <c r="G18" s="65"/>
      <c r="H18" s="64"/>
      <c r="I18" s="53"/>
    </row>
    <row r="19" spans="1:9" ht="15.75" thickBot="1" x14ac:dyDescent="0.3">
      <c r="A19" s="5"/>
      <c r="B19" s="44" t="s">
        <v>20</v>
      </c>
      <c r="C19" s="20">
        <v>0.09</v>
      </c>
      <c r="D19" s="21">
        <v>0.02</v>
      </c>
      <c r="E19" s="21">
        <f t="shared" si="2"/>
        <v>0.11</v>
      </c>
      <c r="F19" s="21">
        <f t="shared" si="3"/>
        <v>0.11</v>
      </c>
      <c r="G19" s="65"/>
      <c r="H19" s="64"/>
      <c r="I19" s="53"/>
    </row>
    <row r="20" spans="1:9" ht="15.75" thickBot="1" x14ac:dyDescent="0.3">
      <c r="A20" s="5"/>
      <c r="B20" s="45" t="s">
        <v>21</v>
      </c>
      <c r="C20" s="22">
        <v>0.17</v>
      </c>
      <c r="D20" s="23">
        <v>0.05</v>
      </c>
      <c r="E20" s="23">
        <f t="shared" si="2"/>
        <v>0.22000000000000003</v>
      </c>
      <c r="F20" s="23">
        <f t="shared" si="3"/>
        <v>0.22000000000000003</v>
      </c>
      <c r="G20" s="65"/>
      <c r="H20" s="64"/>
      <c r="I20" s="53"/>
    </row>
    <row r="21" spans="1:9" ht="15.75" thickBot="1" x14ac:dyDescent="0.3">
      <c r="A21" s="5"/>
      <c r="B21" s="44" t="s">
        <v>79</v>
      </c>
      <c r="C21" s="20">
        <v>0.19</v>
      </c>
      <c r="D21" s="21">
        <v>0.06</v>
      </c>
      <c r="E21" s="21">
        <f t="shared" si="2"/>
        <v>0.25</v>
      </c>
      <c r="F21" s="21">
        <f t="shared" si="3"/>
        <v>0.25</v>
      </c>
      <c r="G21" s="65"/>
      <c r="H21" s="64"/>
      <c r="I21" s="53"/>
    </row>
    <row r="22" spans="1:9" s="3" customFormat="1" ht="15.75" thickBot="1" x14ac:dyDescent="0.3">
      <c r="A22" s="5"/>
      <c r="B22" s="45" t="s">
        <v>45</v>
      </c>
      <c r="C22" s="22">
        <v>0.13</v>
      </c>
      <c r="D22" s="23">
        <v>0.02</v>
      </c>
      <c r="E22" s="23">
        <f t="shared" si="2"/>
        <v>0.15</v>
      </c>
      <c r="F22" s="23">
        <f t="shared" si="3"/>
        <v>0.15</v>
      </c>
      <c r="G22" s="65"/>
      <c r="H22" s="64"/>
      <c r="I22" s="53"/>
    </row>
    <row r="23" spans="1:9" s="3" customFormat="1" ht="15.75" thickBot="1" x14ac:dyDescent="0.3">
      <c r="A23" s="5"/>
      <c r="B23" s="44" t="s">
        <v>22</v>
      </c>
      <c r="C23" s="20">
        <v>0.21000000000000002</v>
      </c>
      <c r="D23" s="21">
        <v>0.02</v>
      </c>
      <c r="E23" s="21">
        <f t="shared" si="2"/>
        <v>0.23</v>
      </c>
      <c r="F23" s="21">
        <f t="shared" si="3"/>
        <v>0.23</v>
      </c>
      <c r="G23" s="65"/>
      <c r="H23" s="64"/>
      <c r="I23" s="53"/>
    </row>
    <row r="24" spans="1:9" ht="15.75" thickBot="1" x14ac:dyDescent="0.3">
      <c r="A24" s="5"/>
      <c r="B24" s="45" t="s">
        <v>23</v>
      </c>
      <c r="C24" s="22">
        <v>0.12</v>
      </c>
      <c r="D24" s="23">
        <v>0.02</v>
      </c>
      <c r="E24" s="23">
        <f t="shared" si="2"/>
        <v>0.13999999999999999</v>
      </c>
      <c r="F24" s="23">
        <f t="shared" si="3"/>
        <v>0.13999999999999999</v>
      </c>
      <c r="G24" s="65"/>
      <c r="H24" s="64"/>
      <c r="I24" s="53"/>
    </row>
    <row r="25" spans="1:9" ht="15.75" thickBot="1" x14ac:dyDescent="0.3">
      <c r="A25" s="5"/>
      <c r="B25" s="44" t="s">
        <v>24</v>
      </c>
      <c r="C25" s="20">
        <v>0.12</v>
      </c>
      <c r="D25" s="21">
        <v>0.02</v>
      </c>
      <c r="E25" s="21">
        <f t="shared" si="2"/>
        <v>0.13999999999999999</v>
      </c>
      <c r="F25" s="21">
        <f t="shared" si="3"/>
        <v>0.13999999999999999</v>
      </c>
      <c r="G25" s="65"/>
      <c r="H25" s="64"/>
      <c r="I25" s="53"/>
    </row>
    <row r="26" spans="1:9" ht="15.75" thickBot="1" x14ac:dyDescent="0.3">
      <c r="A26" s="5"/>
      <c r="B26" s="45" t="s">
        <v>25</v>
      </c>
      <c r="C26" s="22">
        <v>0.09</v>
      </c>
      <c r="D26" s="23">
        <v>0.02</v>
      </c>
      <c r="E26" s="23">
        <f t="shared" si="2"/>
        <v>0.11</v>
      </c>
      <c r="F26" s="23">
        <f t="shared" si="3"/>
        <v>0.11</v>
      </c>
      <c r="G26" s="65"/>
      <c r="H26" s="64"/>
      <c r="I26" s="53"/>
    </row>
    <row r="27" spans="1:9" ht="15.75" thickBot="1" x14ac:dyDescent="0.3">
      <c r="A27" s="5"/>
      <c r="B27" s="44" t="s">
        <v>26</v>
      </c>
      <c r="C27" s="20">
        <v>0.11</v>
      </c>
      <c r="D27" s="21">
        <v>0.02</v>
      </c>
      <c r="E27" s="21">
        <f t="shared" si="2"/>
        <v>0.13</v>
      </c>
      <c r="F27" s="21">
        <f t="shared" si="3"/>
        <v>0.13</v>
      </c>
      <c r="G27" s="65"/>
      <c r="H27" s="64"/>
      <c r="I27" s="53"/>
    </row>
    <row r="28" spans="1:9" ht="15.75" thickBot="1" x14ac:dyDescent="0.3">
      <c r="A28" s="5"/>
      <c r="B28" s="45" t="s">
        <v>27</v>
      </c>
      <c r="C28" s="22">
        <v>0.18000000000000002</v>
      </c>
      <c r="D28" s="23">
        <v>0.02</v>
      </c>
      <c r="E28" s="23">
        <f t="shared" si="2"/>
        <v>0.2</v>
      </c>
      <c r="F28" s="23">
        <f t="shared" si="3"/>
        <v>0.2</v>
      </c>
      <c r="G28" s="65"/>
      <c r="H28" s="64"/>
      <c r="I28" s="53"/>
    </row>
    <row r="29" spans="1:9" s="3" customFormat="1" ht="15.75" thickBot="1" x14ac:dyDescent="0.3">
      <c r="A29" s="5"/>
      <c r="B29" s="44" t="s">
        <v>76</v>
      </c>
      <c r="C29" s="20">
        <v>0.29000000000000004</v>
      </c>
      <c r="D29" s="21">
        <v>0.04</v>
      </c>
      <c r="E29" s="21">
        <f t="shared" si="2"/>
        <v>0.33</v>
      </c>
      <c r="F29" s="21">
        <f t="shared" si="3"/>
        <v>0.33</v>
      </c>
      <c r="G29" s="65"/>
      <c r="H29" s="64"/>
      <c r="I29" s="53"/>
    </row>
    <row r="30" spans="1:9" ht="15.75" thickBot="1" x14ac:dyDescent="0.3">
      <c r="A30" s="5"/>
      <c r="B30" s="45" t="s">
        <v>28</v>
      </c>
      <c r="C30" s="22">
        <v>9.9999999999999992E-2</v>
      </c>
      <c r="D30" s="23">
        <v>0.02</v>
      </c>
      <c r="E30" s="23">
        <f t="shared" si="2"/>
        <v>0.12</v>
      </c>
      <c r="F30" s="23">
        <f t="shared" si="3"/>
        <v>0.12</v>
      </c>
      <c r="G30" s="65"/>
      <c r="H30" s="64"/>
      <c r="I30" s="53"/>
    </row>
    <row r="31" spans="1:9" s="3" customFormat="1" ht="15.75" thickBot="1" x14ac:dyDescent="0.3">
      <c r="A31" s="5"/>
      <c r="B31" s="44" t="s">
        <v>29</v>
      </c>
      <c r="C31" s="20">
        <v>6.9999999999999993E-2</v>
      </c>
      <c r="D31" s="21">
        <v>0.02</v>
      </c>
      <c r="E31" s="21">
        <f t="shared" si="2"/>
        <v>0.09</v>
      </c>
      <c r="F31" s="21">
        <f t="shared" si="3"/>
        <v>0.09</v>
      </c>
      <c r="G31" s="65"/>
      <c r="H31" s="64"/>
      <c r="I31" s="53"/>
    </row>
    <row r="32" spans="1:9" s="3" customFormat="1" ht="15.75" thickBot="1" x14ac:dyDescent="0.3">
      <c r="A32" s="5"/>
      <c r="B32" s="45" t="s">
        <v>30</v>
      </c>
      <c r="C32" s="22">
        <v>0.19</v>
      </c>
      <c r="D32" s="23">
        <v>0.02</v>
      </c>
      <c r="E32" s="23">
        <f t="shared" si="2"/>
        <v>0.21</v>
      </c>
      <c r="F32" s="23">
        <f t="shared" si="3"/>
        <v>0.21</v>
      </c>
      <c r="G32" s="65"/>
      <c r="H32" s="64"/>
      <c r="I32" s="53"/>
    </row>
    <row r="33" spans="1:9" s="3" customFormat="1" ht="15.75" thickBot="1" x14ac:dyDescent="0.3">
      <c r="A33" s="5"/>
      <c r="B33" s="56" t="s">
        <v>31</v>
      </c>
      <c r="C33" s="57">
        <v>0.15000000000000002</v>
      </c>
      <c r="D33" s="55">
        <v>0.02</v>
      </c>
      <c r="E33" s="55">
        <f t="shared" si="2"/>
        <v>0.17</v>
      </c>
      <c r="F33" s="55">
        <f t="shared" si="3"/>
        <v>0.17</v>
      </c>
      <c r="G33" s="65"/>
      <c r="H33" s="64"/>
      <c r="I33" s="53"/>
    </row>
    <row r="34" spans="1:9"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1"/>
  <sheetViews>
    <sheetView zoomScaleNormal="100" workbookViewId="0">
      <selection activeCell="K16" sqref="K16"/>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1" s="3" customFormat="1" ht="30" x14ac:dyDescent="0.25">
      <c r="B1" s="6" t="s">
        <v>59</v>
      </c>
      <c r="C1" s="77" t="s">
        <v>64</v>
      </c>
      <c r="D1" s="77"/>
      <c r="E1" s="77"/>
      <c r="F1" s="77"/>
      <c r="G1" s="12">
        <f>FUTURES!F1</f>
        <v>43539</v>
      </c>
    </row>
    <row r="2" spans="1:11" ht="30" x14ac:dyDescent="0.25">
      <c r="B2" s="8" t="s">
        <v>0</v>
      </c>
      <c r="C2" s="8" t="s">
        <v>1</v>
      </c>
      <c r="D2" s="1" t="s">
        <v>32</v>
      </c>
      <c r="E2" s="1" t="s">
        <v>34</v>
      </c>
      <c r="F2" s="1" t="s">
        <v>36</v>
      </c>
      <c r="G2" s="1" t="s">
        <v>38</v>
      </c>
    </row>
    <row r="3" spans="1:11" ht="30" customHeight="1" thickBot="1" x14ac:dyDescent="0.3">
      <c r="B3" s="9" t="s">
        <v>2</v>
      </c>
      <c r="C3" s="10" t="s">
        <v>3</v>
      </c>
      <c r="D3" s="2" t="s">
        <v>33</v>
      </c>
      <c r="E3" s="2" t="s">
        <v>35</v>
      </c>
      <c r="F3" s="2" t="s">
        <v>37</v>
      </c>
      <c r="G3" s="2" t="s">
        <v>8</v>
      </c>
    </row>
    <row r="4" spans="1:11" s="26" customFormat="1" ht="16.5" thickTop="1" thickBot="1" x14ac:dyDescent="0.3">
      <c r="A4" s="39"/>
      <c r="B4" s="41" t="s">
        <v>9</v>
      </c>
      <c r="C4" s="42">
        <v>0.08</v>
      </c>
      <c r="D4" s="43">
        <v>0.02</v>
      </c>
      <c r="E4" s="60">
        <v>0.18</v>
      </c>
      <c r="F4" s="43">
        <v>0.05</v>
      </c>
      <c r="G4" s="43">
        <f>C4</f>
        <v>0.08</v>
      </c>
      <c r="H4" s="40"/>
      <c r="I4" s="66"/>
      <c r="K4" s="67"/>
    </row>
    <row r="5" spans="1:11" s="26" customFormat="1" ht="15.75" thickBot="1" x14ac:dyDescent="0.3">
      <c r="A5" s="39"/>
      <c r="B5" s="44" t="s">
        <v>10</v>
      </c>
      <c r="C5" s="20">
        <v>0.14000000000000001</v>
      </c>
      <c r="D5" s="21">
        <v>0.02</v>
      </c>
      <c r="E5" s="61">
        <v>0.84</v>
      </c>
      <c r="F5" s="21">
        <v>0.27</v>
      </c>
      <c r="G5" s="21">
        <f t="shared" ref="G5:G10" si="0">C5</f>
        <v>0.14000000000000001</v>
      </c>
      <c r="H5" s="40"/>
      <c r="I5" s="66"/>
      <c r="K5" s="67"/>
    </row>
    <row r="6" spans="1:11" s="26" customFormat="1" ht="15.75" thickBot="1" x14ac:dyDescent="0.3">
      <c r="A6" s="39"/>
      <c r="B6" s="45" t="s">
        <v>15</v>
      </c>
      <c r="C6" s="22">
        <v>0.17</v>
      </c>
      <c r="D6" s="23">
        <v>0.02</v>
      </c>
      <c r="E6" s="62">
        <v>0.82</v>
      </c>
      <c r="F6" s="23">
        <v>0.41</v>
      </c>
      <c r="G6" s="23">
        <f t="shared" si="0"/>
        <v>0.17</v>
      </c>
      <c r="H6" s="40"/>
      <c r="I6" s="66"/>
      <c r="K6" s="67"/>
    </row>
    <row r="7" spans="1:11" s="26" customFormat="1" ht="15.75" thickBot="1" x14ac:dyDescent="0.3">
      <c r="A7" s="39"/>
      <c r="B7" s="44" t="s">
        <v>20</v>
      </c>
      <c r="C7" s="20">
        <v>0.09</v>
      </c>
      <c r="D7" s="21">
        <v>0.02</v>
      </c>
      <c r="E7" s="61">
        <v>0.3</v>
      </c>
      <c r="F7" s="21">
        <v>0.12</v>
      </c>
      <c r="G7" s="21">
        <f t="shared" si="0"/>
        <v>0.09</v>
      </c>
      <c r="H7" s="40"/>
      <c r="I7" s="66"/>
      <c r="K7" s="67"/>
    </row>
    <row r="8" spans="1:11" s="26" customFormat="1" ht="15.75" thickBot="1" x14ac:dyDescent="0.3">
      <c r="A8" s="39"/>
      <c r="B8" s="45" t="s">
        <v>25</v>
      </c>
      <c r="C8" s="22">
        <v>0.09</v>
      </c>
      <c r="D8" s="23">
        <v>0.02</v>
      </c>
      <c r="E8" s="62">
        <v>0.3</v>
      </c>
      <c r="F8" s="23">
        <v>0.1</v>
      </c>
      <c r="G8" s="23">
        <f t="shared" si="0"/>
        <v>0.09</v>
      </c>
      <c r="H8" s="40"/>
      <c r="I8" s="66"/>
      <c r="K8" s="67"/>
    </row>
    <row r="9" spans="1:11" s="26" customFormat="1" ht="15.75" thickBot="1" x14ac:dyDescent="0.3">
      <c r="A9" s="39"/>
      <c r="B9" s="44" t="s">
        <v>27</v>
      </c>
      <c r="C9" s="20">
        <v>0.18000000000000002</v>
      </c>
      <c r="D9" s="21">
        <v>0.02</v>
      </c>
      <c r="E9" s="61">
        <v>0.8</v>
      </c>
      <c r="F9" s="21">
        <v>0.43</v>
      </c>
      <c r="G9" s="21">
        <f t="shared" si="0"/>
        <v>0.18000000000000002</v>
      </c>
      <c r="H9" s="40"/>
      <c r="I9" s="66"/>
      <c r="K9" s="67"/>
    </row>
    <row r="10" spans="1:11" s="26" customFormat="1" ht="15.75" thickBot="1" x14ac:dyDescent="0.3">
      <c r="A10" s="39"/>
      <c r="B10" s="48" t="s">
        <v>30</v>
      </c>
      <c r="C10" s="46">
        <v>0.19</v>
      </c>
      <c r="D10" s="47">
        <v>0.02</v>
      </c>
      <c r="E10" s="63">
        <v>0.94</v>
      </c>
      <c r="F10" s="47">
        <v>0.35</v>
      </c>
      <c r="G10" s="47">
        <f t="shared" si="0"/>
        <v>0.19</v>
      </c>
      <c r="H10" s="40"/>
      <c r="I10" s="66"/>
      <c r="K10" s="67"/>
    </row>
    <row r="11" spans="1:11" ht="15.75" thickTop="1" x14ac:dyDescent="0.25"/>
  </sheetData>
  <mergeCells count="1">
    <mergeCell ref="C1:F1"/>
  </mergeCells>
  <pageMargins left="0.70866141732283472" right="0.70866141732283472" top="0.74803149606299213" bottom="0.74803149606299213" header="0.31496062992125984" footer="0.31496062992125984"/>
  <pageSetup paperSize="9" scale="78"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6"/>
  <sheetViews>
    <sheetView topLeftCell="A2" zoomScaleNormal="100" workbookViewId="0">
      <selection activeCell="N29" sqref="N29"/>
    </sheetView>
  </sheetViews>
  <sheetFormatPr defaultRowHeight="15" x14ac:dyDescent="0.25"/>
  <cols>
    <col min="1" max="1" width="11.28515625" style="5" customWidth="1"/>
    <col min="2" max="2" width="17.140625" customWidth="1"/>
    <col min="3" max="3" width="18.28515625" bestFit="1" customWidth="1"/>
    <col min="4" max="4" width="16.5703125" bestFit="1" customWidth="1"/>
    <col min="7" max="7" width="10.85546875" bestFit="1" customWidth="1"/>
  </cols>
  <sheetData>
    <row r="1" spans="1:10" s="3" customFormat="1" ht="30.75" customHeight="1" x14ac:dyDescent="0.25">
      <c r="A1" s="5"/>
      <c r="B1" s="11" t="s">
        <v>58</v>
      </c>
      <c r="C1" s="15" t="s">
        <v>65</v>
      </c>
      <c r="D1" s="13">
        <f>FUTURES!F1</f>
        <v>43539</v>
      </c>
    </row>
    <row r="2" spans="1:10" ht="30" customHeight="1" x14ac:dyDescent="0.25">
      <c r="A2" s="3"/>
      <c r="B2" s="8" t="s">
        <v>0</v>
      </c>
      <c r="C2" s="17" t="s">
        <v>39</v>
      </c>
      <c r="D2" s="17" t="s">
        <v>38</v>
      </c>
    </row>
    <row r="3" spans="1:10" ht="30" customHeight="1" thickBot="1" x14ac:dyDescent="0.3">
      <c r="B3" s="10" t="s">
        <v>2</v>
      </c>
      <c r="C3" s="18" t="s">
        <v>40</v>
      </c>
      <c r="D3" s="18" t="s">
        <v>8</v>
      </c>
    </row>
    <row r="4" spans="1:10" ht="16.5" thickTop="1" thickBot="1" x14ac:dyDescent="0.3">
      <c r="B4" s="41" t="s">
        <v>78</v>
      </c>
      <c r="C4" s="43">
        <v>1.1200000000000001</v>
      </c>
      <c r="D4" s="43">
        <f>C4</f>
        <v>1.1200000000000001</v>
      </c>
      <c r="E4" s="4"/>
      <c r="F4" s="53"/>
      <c r="G4" s="68"/>
      <c r="J4" s="65"/>
    </row>
    <row r="5" spans="1:10" s="3" customFormat="1" ht="15.75" thickBot="1" x14ac:dyDescent="0.3">
      <c r="A5" s="5"/>
      <c r="B5" s="50" t="s">
        <v>10</v>
      </c>
      <c r="C5" s="49">
        <v>1.17</v>
      </c>
      <c r="D5" s="49">
        <f t="shared" ref="D5:D35" si="0">C5</f>
        <v>1.17</v>
      </c>
      <c r="E5" s="4"/>
      <c r="F5" s="53"/>
      <c r="G5" s="68"/>
      <c r="J5" s="65"/>
    </row>
    <row r="6" spans="1:10" ht="15.75" thickBot="1" x14ac:dyDescent="0.3">
      <c r="B6" s="51" t="s">
        <v>11</v>
      </c>
      <c r="C6" s="24">
        <v>1.1499999999999999</v>
      </c>
      <c r="D6" s="24">
        <f t="shared" si="0"/>
        <v>1.1499999999999999</v>
      </c>
      <c r="E6" s="4"/>
      <c r="F6" s="53"/>
      <c r="G6" s="68"/>
      <c r="J6" s="65"/>
    </row>
    <row r="7" spans="1:10" s="3" customFormat="1" ht="15.75" thickBot="1" x14ac:dyDescent="0.3">
      <c r="A7" s="5"/>
      <c r="B7" s="50" t="s">
        <v>77</v>
      </c>
      <c r="C7" s="49">
        <v>1.17</v>
      </c>
      <c r="D7" s="49">
        <f t="shared" si="0"/>
        <v>1.17</v>
      </c>
      <c r="E7" s="4"/>
      <c r="F7" s="53"/>
      <c r="G7" s="68"/>
      <c r="J7" s="65"/>
    </row>
    <row r="8" spans="1:10" ht="15.75" thickBot="1" x14ac:dyDescent="0.3">
      <c r="B8" s="51" t="s">
        <v>12</v>
      </c>
      <c r="C8" s="24">
        <v>1.0900000000000001</v>
      </c>
      <c r="D8" s="24">
        <f t="shared" si="0"/>
        <v>1.0900000000000001</v>
      </c>
      <c r="E8" s="4"/>
      <c r="F8" s="53"/>
      <c r="G8" s="68"/>
      <c r="J8" s="65"/>
    </row>
    <row r="9" spans="1:10" ht="15.75" thickBot="1" x14ac:dyDescent="0.3">
      <c r="B9" s="50" t="s">
        <v>14</v>
      </c>
      <c r="C9" s="49">
        <v>1.22</v>
      </c>
      <c r="D9" s="49">
        <f t="shared" si="0"/>
        <v>1.22</v>
      </c>
      <c r="E9" s="4"/>
      <c r="F9" s="53"/>
      <c r="G9" s="68"/>
      <c r="J9" s="65"/>
    </row>
    <row r="10" spans="1:10" s="3" customFormat="1" ht="15.75" thickBot="1" x14ac:dyDescent="0.3">
      <c r="A10" s="5"/>
      <c r="B10" s="51" t="s">
        <v>13</v>
      </c>
      <c r="C10" s="24">
        <v>1.1200000000000001</v>
      </c>
      <c r="D10" s="24">
        <f t="shared" ref="D10" si="1">C10</f>
        <v>1.1200000000000001</v>
      </c>
      <c r="E10" s="4"/>
      <c r="F10" s="53"/>
      <c r="G10" s="68"/>
      <c r="J10" s="65"/>
    </row>
    <row r="11" spans="1:10" ht="15.75" thickBot="1" x14ac:dyDescent="0.3">
      <c r="B11" s="50" t="s">
        <v>15</v>
      </c>
      <c r="C11" s="49">
        <v>1.21</v>
      </c>
      <c r="D11" s="49">
        <f t="shared" si="0"/>
        <v>1.21</v>
      </c>
      <c r="E11" s="4"/>
      <c r="F11" s="53"/>
      <c r="G11" s="68"/>
      <c r="J11" s="65"/>
    </row>
    <row r="12" spans="1:10" ht="15.75" thickBot="1" x14ac:dyDescent="0.3">
      <c r="B12" s="51" t="s">
        <v>16</v>
      </c>
      <c r="C12" s="24">
        <v>1.22</v>
      </c>
      <c r="D12" s="24">
        <f t="shared" si="0"/>
        <v>1.22</v>
      </c>
      <c r="E12" s="4"/>
      <c r="F12" s="53"/>
      <c r="G12" s="68"/>
      <c r="J12" s="65"/>
    </row>
    <row r="13" spans="1:10" ht="15.75" thickBot="1" x14ac:dyDescent="0.3">
      <c r="B13" s="50" t="s">
        <v>17</v>
      </c>
      <c r="C13" s="49">
        <v>1.1499999999999999</v>
      </c>
      <c r="D13" s="49">
        <f t="shared" si="0"/>
        <v>1.1499999999999999</v>
      </c>
      <c r="E13" s="4"/>
      <c r="F13" s="53"/>
      <c r="G13" s="68"/>
      <c r="J13" s="65"/>
    </row>
    <row r="14" spans="1:10" ht="15.75" thickBot="1" x14ac:dyDescent="0.3">
      <c r="B14" s="51" t="s">
        <v>18</v>
      </c>
      <c r="C14" s="24">
        <v>1.1400000000000001</v>
      </c>
      <c r="D14" s="24">
        <f t="shared" si="0"/>
        <v>1.1400000000000001</v>
      </c>
      <c r="E14" s="4"/>
      <c r="F14" s="53"/>
      <c r="G14" s="68"/>
      <c r="J14" s="65"/>
    </row>
    <row r="15" spans="1:10" ht="15.75" thickBot="1" x14ac:dyDescent="0.3">
      <c r="B15" s="50" t="s">
        <v>44</v>
      </c>
      <c r="C15" s="49">
        <v>1.1599999999999999</v>
      </c>
      <c r="D15" s="49">
        <f t="shared" si="0"/>
        <v>1.1599999999999999</v>
      </c>
      <c r="E15" s="4"/>
      <c r="F15" s="53"/>
      <c r="G15" s="68"/>
      <c r="J15" s="65"/>
    </row>
    <row r="16" spans="1:10" s="3" customFormat="1" ht="15.75" thickBot="1" x14ac:dyDescent="0.3">
      <c r="A16" s="5"/>
      <c r="B16" s="51" t="s">
        <v>19</v>
      </c>
      <c r="C16" s="24">
        <v>1.1599999999999999</v>
      </c>
      <c r="D16" s="24">
        <f t="shared" ref="D16" si="2">C16</f>
        <v>1.1599999999999999</v>
      </c>
      <c r="E16" s="4"/>
      <c r="F16" s="53"/>
      <c r="G16" s="68"/>
      <c r="J16" s="65"/>
    </row>
    <row r="17" spans="1:10" ht="15.75" thickBot="1" x14ac:dyDescent="0.3">
      <c r="B17" s="50" t="s">
        <v>62</v>
      </c>
      <c r="C17" s="49">
        <v>1.1000000000000001</v>
      </c>
      <c r="D17" s="49">
        <f t="shared" si="0"/>
        <v>1.1000000000000001</v>
      </c>
      <c r="E17" s="4"/>
      <c r="F17" s="53"/>
      <c r="G17" s="68"/>
      <c r="J17" s="65"/>
    </row>
    <row r="18" spans="1:10" s="3" customFormat="1" ht="15.75" thickBot="1" x14ac:dyDescent="0.3">
      <c r="A18" s="5"/>
      <c r="B18" s="51" t="s">
        <v>20</v>
      </c>
      <c r="C18" s="24">
        <v>1.1100000000000001</v>
      </c>
      <c r="D18" s="24">
        <f t="shared" si="0"/>
        <v>1.1100000000000001</v>
      </c>
      <c r="E18" s="4"/>
      <c r="F18" s="53"/>
      <c r="G18" s="68"/>
      <c r="J18" s="65"/>
    </row>
    <row r="19" spans="1:10" ht="15.75" thickBot="1" x14ac:dyDescent="0.3">
      <c r="B19" s="50" t="s">
        <v>21</v>
      </c>
      <c r="C19" s="49">
        <v>1.21</v>
      </c>
      <c r="D19" s="49">
        <f t="shared" si="0"/>
        <v>1.21</v>
      </c>
      <c r="E19" s="4"/>
      <c r="F19" s="53"/>
      <c r="G19" s="68"/>
      <c r="J19" s="65"/>
    </row>
    <row r="20" spans="1:10" ht="15.75" thickBot="1" x14ac:dyDescent="0.3">
      <c r="B20" s="51" t="s">
        <v>79</v>
      </c>
      <c r="C20" s="24">
        <v>1.23</v>
      </c>
      <c r="D20" s="24">
        <f t="shared" si="0"/>
        <v>1.23</v>
      </c>
      <c r="E20" s="4"/>
      <c r="F20" s="53"/>
      <c r="G20" s="68"/>
      <c r="J20" s="65"/>
    </row>
    <row r="21" spans="1:10" s="3" customFormat="1" ht="15.75" thickBot="1" x14ac:dyDescent="0.3">
      <c r="A21" s="5"/>
      <c r="B21" s="50" t="s">
        <v>45</v>
      </c>
      <c r="C21" s="49">
        <v>1.1599999999999999</v>
      </c>
      <c r="D21" s="49">
        <f t="shared" si="0"/>
        <v>1.1599999999999999</v>
      </c>
      <c r="E21" s="4"/>
      <c r="F21" s="53"/>
      <c r="G21" s="68"/>
      <c r="J21" s="65"/>
    </row>
    <row r="22" spans="1:10" s="3" customFormat="1" ht="15.75" thickBot="1" x14ac:dyDescent="0.3">
      <c r="A22" s="5"/>
      <c r="B22" s="51" t="s">
        <v>22</v>
      </c>
      <c r="C22" s="24">
        <v>1.25</v>
      </c>
      <c r="D22" s="24">
        <f t="shared" si="0"/>
        <v>1.25</v>
      </c>
      <c r="E22" s="4"/>
      <c r="F22" s="53"/>
      <c r="G22" s="68"/>
      <c r="J22" s="65"/>
    </row>
    <row r="23" spans="1:10" ht="15.75" thickBot="1" x14ac:dyDescent="0.3">
      <c r="B23" s="50" t="s">
        <v>23</v>
      </c>
      <c r="C23" s="49">
        <v>1.1499999999999999</v>
      </c>
      <c r="D23" s="49">
        <f t="shared" si="0"/>
        <v>1.1499999999999999</v>
      </c>
      <c r="E23" s="4"/>
      <c r="F23" s="53"/>
      <c r="G23" s="68"/>
      <c r="J23" s="65"/>
    </row>
    <row r="24" spans="1:10" ht="15.75" thickBot="1" x14ac:dyDescent="0.3">
      <c r="B24" s="51" t="s">
        <v>24</v>
      </c>
      <c r="C24" s="24">
        <v>1.1499999999999999</v>
      </c>
      <c r="D24" s="24">
        <f t="shared" si="0"/>
        <v>1.1499999999999999</v>
      </c>
      <c r="E24" s="4"/>
      <c r="F24" s="53"/>
      <c r="G24" s="68"/>
      <c r="J24" s="65"/>
    </row>
    <row r="25" spans="1:10" ht="15.75" thickBot="1" x14ac:dyDescent="0.3">
      <c r="B25" s="50" t="s">
        <v>25</v>
      </c>
      <c r="C25" s="49">
        <v>1.1100000000000001</v>
      </c>
      <c r="D25" s="49">
        <f t="shared" si="0"/>
        <v>1.1100000000000001</v>
      </c>
      <c r="E25" s="4"/>
      <c r="F25" s="53"/>
      <c r="G25" s="68"/>
      <c r="J25" s="65"/>
    </row>
    <row r="26" spans="1:10" ht="15.75" thickBot="1" x14ac:dyDescent="0.3">
      <c r="B26" s="51" t="s">
        <v>26</v>
      </c>
      <c r="C26" s="24">
        <v>1.1400000000000001</v>
      </c>
      <c r="D26" s="24">
        <f t="shared" si="0"/>
        <v>1.1400000000000001</v>
      </c>
      <c r="E26" s="4"/>
      <c r="F26" s="53"/>
      <c r="G26" s="68"/>
      <c r="J26" s="65"/>
    </row>
    <row r="27" spans="1:10" ht="15.75" thickBot="1" x14ac:dyDescent="0.3">
      <c r="B27" s="50" t="s">
        <v>27</v>
      </c>
      <c r="C27" s="49">
        <v>1.22</v>
      </c>
      <c r="D27" s="49">
        <f t="shared" si="0"/>
        <v>1.22</v>
      </c>
      <c r="E27" s="4"/>
      <c r="F27" s="53"/>
      <c r="G27" s="68"/>
      <c r="J27" s="65"/>
    </row>
    <row r="28" spans="1:10" ht="15.75" thickBot="1" x14ac:dyDescent="0.3">
      <c r="B28" s="51" t="s">
        <v>76</v>
      </c>
      <c r="C28" s="24">
        <v>1.33</v>
      </c>
      <c r="D28" s="24">
        <f t="shared" si="0"/>
        <v>1.33</v>
      </c>
      <c r="E28" s="4"/>
      <c r="F28" s="53"/>
      <c r="G28" s="68"/>
      <c r="J28" s="65"/>
    </row>
    <row r="29" spans="1:10" s="3" customFormat="1" ht="15.75" thickBot="1" x14ac:dyDescent="0.3">
      <c r="A29" s="5"/>
      <c r="B29" s="50" t="s">
        <v>28</v>
      </c>
      <c r="C29" s="49">
        <v>1.1200000000000001</v>
      </c>
      <c r="D29" s="49">
        <f t="shared" si="0"/>
        <v>1.1200000000000001</v>
      </c>
      <c r="E29" s="4"/>
      <c r="F29" s="53"/>
      <c r="G29" s="68"/>
      <c r="J29" s="65"/>
    </row>
    <row r="30" spans="1:10" s="3" customFormat="1" ht="15.75" thickBot="1" x14ac:dyDescent="0.3">
      <c r="A30" s="5"/>
      <c r="B30" s="51" t="s">
        <v>29</v>
      </c>
      <c r="C30" s="24">
        <v>1.0900000000000001</v>
      </c>
      <c r="D30" s="24">
        <f t="shared" si="0"/>
        <v>1.0900000000000001</v>
      </c>
      <c r="E30" s="4"/>
      <c r="F30" s="53"/>
      <c r="G30" s="68"/>
      <c r="J30" s="65"/>
    </row>
    <row r="31" spans="1:10" s="3" customFormat="1" ht="15.75" thickBot="1" x14ac:dyDescent="0.3">
      <c r="A31" s="5"/>
      <c r="B31" s="50" t="s">
        <v>30</v>
      </c>
      <c r="C31" s="49">
        <v>1.23</v>
      </c>
      <c r="D31" s="49">
        <f t="shared" si="0"/>
        <v>1.23</v>
      </c>
      <c r="E31" s="4"/>
      <c r="F31" s="53"/>
      <c r="G31" s="68"/>
      <c r="J31" s="65"/>
    </row>
    <row r="32" spans="1:10" s="3" customFormat="1" ht="15.75" thickBot="1" x14ac:dyDescent="0.3">
      <c r="A32" s="5"/>
      <c r="B32" s="51" t="s">
        <v>31</v>
      </c>
      <c r="C32" s="24">
        <v>1.18</v>
      </c>
      <c r="D32" s="24">
        <f t="shared" si="0"/>
        <v>1.18</v>
      </c>
      <c r="E32" s="4"/>
      <c r="F32" s="53"/>
      <c r="G32" s="68"/>
      <c r="J32" s="65"/>
    </row>
    <row r="33" spans="1:10" s="3" customFormat="1" ht="15.75" thickBot="1" x14ac:dyDescent="0.3">
      <c r="A33" s="5"/>
      <c r="B33" s="50" t="s">
        <v>41</v>
      </c>
      <c r="C33" s="49">
        <v>1.1200000000000001</v>
      </c>
      <c r="D33" s="49">
        <f t="shared" si="0"/>
        <v>1.1200000000000001</v>
      </c>
      <c r="E33" s="4"/>
      <c r="F33" s="53"/>
      <c r="G33" s="68"/>
      <c r="J33" s="65"/>
    </row>
    <row r="34" spans="1:10" ht="15" customHeight="1" x14ac:dyDescent="0.25">
      <c r="B34" s="58" t="s">
        <v>68</v>
      </c>
      <c r="C34" s="78">
        <v>1.5</v>
      </c>
      <c r="D34" s="78">
        <f t="shared" si="0"/>
        <v>1.5</v>
      </c>
      <c r="E34" s="4"/>
      <c r="F34" s="53"/>
    </row>
    <row r="35" spans="1:10" ht="15" customHeight="1" thickBot="1" x14ac:dyDescent="0.3">
      <c r="B35" s="59" t="s">
        <v>42</v>
      </c>
      <c r="C35" s="79"/>
      <c r="D35" s="79">
        <f t="shared" si="0"/>
        <v>0</v>
      </c>
      <c r="E35" s="4"/>
      <c r="F35" s="53"/>
    </row>
    <row r="36" spans="1:10" ht="15.75" thickTop="1" x14ac:dyDescent="0.25"/>
  </sheetData>
  <mergeCells count="2">
    <mergeCell ref="C34:C35"/>
    <mergeCell ref="D34:D35"/>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0"/>
  <sheetViews>
    <sheetView topLeftCell="A10" zoomScaleNormal="100" workbookViewId="0">
      <selection activeCell="D34" sqref="D34"/>
    </sheetView>
  </sheetViews>
  <sheetFormatPr defaultRowHeight="15" x14ac:dyDescent="0.25"/>
  <cols>
    <col min="1" max="1" width="11.28515625" style="5" customWidth="1"/>
    <col min="2" max="2" width="22.5703125" customWidth="1"/>
    <col min="3" max="3" width="14.7109375" customWidth="1"/>
    <col min="4" max="4" width="19.5703125" customWidth="1"/>
    <col min="5" max="5" width="10.140625" style="69" bestFit="1" customWidth="1"/>
    <col min="6" max="6" width="9.140625" style="52"/>
  </cols>
  <sheetData>
    <row r="1" spans="1:12" s="3" customFormat="1" ht="30" x14ac:dyDescent="0.25">
      <c r="A1" s="5"/>
      <c r="B1" s="16" t="s">
        <v>64</v>
      </c>
      <c r="C1" s="13">
        <f>FUTURES!F1</f>
        <v>43539</v>
      </c>
      <c r="E1" s="69"/>
      <c r="F1" s="52"/>
    </row>
    <row r="2" spans="1:12" s="3" customFormat="1" ht="42" customHeight="1" x14ac:dyDescent="0.25">
      <c r="A2" s="5"/>
      <c r="B2" s="80" t="s">
        <v>66</v>
      </c>
      <c r="C2" s="80"/>
      <c r="E2" s="69"/>
      <c r="F2" s="52"/>
    </row>
    <row r="3" spans="1:12" s="3" customFormat="1" ht="30" x14ac:dyDescent="0.25">
      <c r="A3" s="5"/>
      <c r="B3" s="17" t="s">
        <v>0</v>
      </c>
      <c r="C3" s="17" t="s">
        <v>47</v>
      </c>
      <c r="D3" s="17" t="s">
        <v>86</v>
      </c>
      <c r="E3" s="69"/>
      <c r="F3" s="52"/>
    </row>
    <row r="4" spans="1:12" ht="30" customHeight="1" thickBot="1" x14ac:dyDescent="0.3">
      <c r="B4" s="18" t="s">
        <v>46</v>
      </c>
      <c r="C4" s="18" t="s">
        <v>48</v>
      </c>
      <c r="D4" s="18" t="s">
        <v>87</v>
      </c>
      <c r="I4" s="3"/>
      <c r="J4" s="3"/>
      <c r="K4" s="3"/>
      <c r="L4" s="3"/>
    </row>
    <row r="5" spans="1:12" ht="15" customHeight="1" thickTop="1" thickBot="1" x14ac:dyDescent="0.3">
      <c r="A5" s="3"/>
      <c r="B5" s="41" t="s">
        <v>78</v>
      </c>
      <c r="C5" s="43">
        <v>0.15</v>
      </c>
      <c r="D5" s="74">
        <v>282585</v>
      </c>
      <c r="G5" s="3"/>
      <c r="H5" s="3"/>
      <c r="I5" s="3"/>
      <c r="J5" s="3"/>
      <c r="K5" s="3"/>
      <c r="L5" s="3"/>
    </row>
    <row r="6" spans="1:12" ht="15.75" thickBot="1" x14ac:dyDescent="0.3">
      <c r="A6" s="3"/>
      <c r="B6" s="50" t="s">
        <v>43</v>
      </c>
      <c r="C6" s="49">
        <v>0.16</v>
      </c>
      <c r="D6" s="75">
        <v>515594</v>
      </c>
      <c r="G6" s="3"/>
      <c r="H6" s="3"/>
      <c r="I6" s="3"/>
      <c r="J6" s="4"/>
      <c r="K6" s="4"/>
      <c r="L6" s="69"/>
    </row>
    <row r="7" spans="1:12" s="3" customFormat="1" ht="15.75" thickBot="1" x14ac:dyDescent="0.3">
      <c r="B7" s="51" t="s">
        <v>10</v>
      </c>
      <c r="C7" s="24">
        <v>0.37</v>
      </c>
      <c r="D7" s="76">
        <v>4589368</v>
      </c>
      <c r="E7" s="69"/>
      <c r="F7" s="52"/>
      <c r="J7" s="4"/>
      <c r="K7" s="4"/>
      <c r="L7" s="69"/>
    </row>
    <row r="8" spans="1:12" s="3" customFormat="1" ht="15.75" thickBot="1" x14ac:dyDescent="0.3">
      <c r="B8" s="50" t="s">
        <v>11</v>
      </c>
      <c r="C8" s="49">
        <v>0.2</v>
      </c>
      <c r="D8" s="75">
        <v>2065867</v>
      </c>
      <c r="E8" s="69"/>
      <c r="F8" s="52"/>
      <c r="J8" s="4"/>
      <c r="K8" s="4"/>
      <c r="L8" s="69"/>
    </row>
    <row r="9" spans="1:12" s="3" customFormat="1" ht="15.75" thickBot="1" x14ac:dyDescent="0.3">
      <c r="B9" s="51" t="s">
        <v>77</v>
      </c>
      <c r="C9" s="24">
        <v>0.22</v>
      </c>
      <c r="D9" s="76">
        <v>223278</v>
      </c>
      <c r="E9" s="69"/>
      <c r="F9" s="52"/>
      <c r="J9" s="4"/>
      <c r="L9" s="69"/>
    </row>
    <row r="10" spans="1:12" s="3" customFormat="1" ht="15.75" thickBot="1" x14ac:dyDescent="0.3">
      <c r="B10" s="50" t="s">
        <v>80</v>
      </c>
      <c r="C10" s="49">
        <v>0.2</v>
      </c>
      <c r="D10" s="75">
        <v>23068</v>
      </c>
      <c r="E10" s="69"/>
      <c r="F10" s="52"/>
      <c r="J10" s="4"/>
      <c r="K10" s="4"/>
      <c r="L10" s="69"/>
    </row>
    <row r="11" spans="1:12" s="3" customFormat="1" ht="15.75" thickBot="1" x14ac:dyDescent="0.3">
      <c r="B11" s="51" t="s">
        <v>12</v>
      </c>
      <c r="C11" s="24">
        <v>0.12</v>
      </c>
      <c r="D11" s="76">
        <v>870164</v>
      </c>
      <c r="E11" s="69"/>
      <c r="F11" s="52"/>
      <c r="J11" s="4"/>
      <c r="K11" s="4"/>
      <c r="L11" s="69"/>
    </row>
    <row r="12" spans="1:12" s="3" customFormat="1" ht="15.75" thickBot="1" x14ac:dyDescent="0.3">
      <c r="B12" s="50" t="s">
        <v>14</v>
      </c>
      <c r="C12" s="49">
        <v>0.28000000000000003</v>
      </c>
      <c r="D12" s="75">
        <v>377295</v>
      </c>
      <c r="E12" s="69"/>
      <c r="F12" s="52"/>
      <c r="J12" s="4"/>
      <c r="K12" s="4"/>
      <c r="L12" s="69"/>
    </row>
    <row r="13" spans="1:12" s="3" customFormat="1" ht="15.75" thickBot="1" x14ac:dyDescent="0.3">
      <c r="B13" s="51" t="s">
        <v>13</v>
      </c>
      <c r="C13" s="24">
        <v>0.17</v>
      </c>
      <c r="D13" s="76">
        <v>546461</v>
      </c>
      <c r="E13" s="69"/>
      <c r="F13" s="52"/>
      <c r="J13" s="4"/>
      <c r="K13" s="4"/>
      <c r="L13" s="69"/>
    </row>
    <row r="14" spans="1:12" s="3" customFormat="1" ht="15.75" thickBot="1" x14ac:dyDescent="0.3">
      <c r="B14" s="50" t="s">
        <v>15</v>
      </c>
      <c r="C14" s="49">
        <v>0.47</v>
      </c>
      <c r="D14" s="75">
        <v>3144291</v>
      </c>
      <c r="E14" s="69"/>
      <c r="F14" s="52"/>
      <c r="J14" s="4"/>
      <c r="K14" s="4"/>
      <c r="L14" s="69"/>
    </row>
    <row r="15" spans="1:12" s="3" customFormat="1" ht="15.75" thickBot="1" x14ac:dyDescent="0.3">
      <c r="B15" s="51" t="s">
        <v>16</v>
      </c>
      <c r="C15" s="24">
        <v>0.4</v>
      </c>
      <c r="D15" s="76">
        <v>2095576</v>
      </c>
      <c r="E15" s="69"/>
      <c r="F15" s="52"/>
      <c r="J15" s="4"/>
      <c r="K15" s="4"/>
      <c r="L15" s="69"/>
    </row>
    <row r="16" spans="1:12" s="3" customFormat="1" ht="15.75" thickBot="1" x14ac:dyDescent="0.3">
      <c r="B16" s="50" t="s">
        <v>18</v>
      </c>
      <c r="C16" s="49">
        <v>0.24</v>
      </c>
      <c r="D16" s="75">
        <v>182701</v>
      </c>
      <c r="E16" s="69"/>
      <c r="F16" s="52"/>
      <c r="J16" s="4"/>
      <c r="K16" s="4"/>
      <c r="L16" s="69"/>
    </row>
    <row r="17" spans="2:12" s="3" customFormat="1" ht="15.75" thickBot="1" x14ac:dyDescent="0.3">
      <c r="B17" s="51" t="s">
        <v>44</v>
      </c>
      <c r="C17" s="24">
        <v>0.22</v>
      </c>
      <c r="D17" s="76">
        <v>188280</v>
      </c>
      <c r="E17" s="69"/>
      <c r="F17" s="52"/>
      <c r="J17" s="4"/>
      <c r="K17" s="4"/>
      <c r="L17" s="69"/>
    </row>
    <row r="18" spans="2:12" s="3" customFormat="1" ht="15.75" thickBot="1" x14ac:dyDescent="0.3">
      <c r="B18" s="50" t="s">
        <v>19</v>
      </c>
      <c r="C18" s="49">
        <v>0.22</v>
      </c>
      <c r="D18" s="75">
        <v>308531</v>
      </c>
      <c r="E18" s="69"/>
      <c r="F18" s="52"/>
      <c r="J18" s="4"/>
      <c r="K18" s="4"/>
      <c r="L18" s="69"/>
    </row>
    <row r="19" spans="2:12" s="3" customFormat="1" ht="15.75" thickBot="1" x14ac:dyDescent="0.3">
      <c r="B19" s="51" t="s">
        <v>62</v>
      </c>
      <c r="C19" s="24">
        <v>0.13</v>
      </c>
      <c r="D19" s="76">
        <v>360655</v>
      </c>
      <c r="E19" s="69"/>
      <c r="F19" s="52"/>
      <c r="J19" s="4"/>
      <c r="K19" s="4"/>
      <c r="L19" s="69"/>
    </row>
    <row r="20" spans="2:12" s="3" customFormat="1" ht="15.75" thickBot="1" x14ac:dyDescent="0.3">
      <c r="B20" s="50" t="s">
        <v>20</v>
      </c>
      <c r="C20" s="49">
        <v>0.15</v>
      </c>
      <c r="D20" s="75">
        <v>4203772</v>
      </c>
      <c r="E20" s="69"/>
      <c r="F20" s="52"/>
      <c r="J20" s="4"/>
      <c r="K20" s="4"/>
      <c r="L20" s="69"/>
    </row>
    <row r="21" spans="2:12" s="3" customFormat="1" ht="15.75" thickBot="1" x14ac:dyDescent="0.3">
      <c r="B21" s="51" t="s">
        <v>21</v>
      </c>
      <c r="C21" s="24">
        <v>0.26</v>
      </c>
      <c r="D21" s="76">
        <v>110815</v>
      </c>
      <c r="E21" s="69"/>
      <c r="F21" s="52"/>
      <c r="J21" s="4"/>
      <c r="K21" s="4"/>
      <c r="L21" s="69"/>
    </row>
    <row r="22" spans="2:12" s="3" customFormat="1" ht="15.75" thickBot="1" x14ac:dyDescent="0.3">
      <c r="B22" s="50" t="s">
        <v>45</v>
      </c>
      <c r="C22" s="49">
        <v>0.21</v>
      </c>
      <c r="D22" s="75">
        <v>182460</v>
      </c>
      <c r="E22" s="69"/>
      <c r="F22" s="52"/>
      <c r="J22" s="4"/>
      <c r="K22" s="4"/>
      <c r="L22" s="69"/>
    </row>
    <row r="23" spans="2:12" s="3" customFormat="1" ht="15.75" thickBot="1" x14ac:dyDescent="0.3">
      <c r="B23" s="51" t="s">
        <v>22</v>
      </c>
      <c r="C23" s="24">
        <v>0.39</v>
      </c>
      <c r="D23" s="76">
        <v>189512</v>
      </c>
      <c r="E23" s="69"/>
      <c r="F23" s="52"/>
      <c r="J23" s="4"/>
      <c r="K23" s="4"/>
      <c r="L23" s="69"/>
    </row>
    <row r="24" spans="2:12" s="3" customFormat="1" ht="15.75" thickBot="1" x14ac:dyDescent="0.3">
      <c r="B24" s="50" t="s">
        <v>23</v>
      </c>
      <c r="C24" s="49">
        <v>0.18</v>
      </c>
      <c r="D24" s="75">
        <v>1182980</v>
      </c>
      <c r="E24" s="69"/>
      <c r="F24" s="52"/>
      <c r="J24" s="4"/>
      <c r="K24" s="4"/>
      <c r="L24" s="69"/>
    </row>
    <row r="25" spans="2:12" s="3" customFormat="1" ht="15.75" thickBot="1" x14ac:dyDescent="0.3">
      <c r="B25" s="51" t="s">
        <v>24</v>
      </c>
      <c r="C25" s="24">
        <v>0.18</v>
      </c>
      <c r="D25" s="76">
        <v>914808</v>
      </c>
      <c r="E25" s="69"/>
      <c r="F25" s="52"/>
      <c r="J25" s="4"/>
      <c r="K25" s="4"/>
      <c r="L25" s="69"/>
    </row>
    <row r="26" spans="2:12" s="3" customFormat="1" ht="15.75" thickBot="1" x14ac:dyDescent="0.3">
      <c r="B26" s="50" t="s">
        <v>25</v>
      </c>
      <c r="C26" s="49">
        <v>0.16</v>
      </c>
      <c r="D26" s="75">
        <v>3000897</v>
      </c>
      <c r="E26" s="69"/>
      <c r="F26" s="52"/>
      <c r="J26" s="4"/>
      <c r="K26" s="4"/>
      <c r="L26" s="69"/>
    </row>
    <row r="27" spans="2:12" s="3" customFormat="1" ht="15.75" thickBot="1" x14ac:dyDescent="0.3">
      <c r="B27" s="51" t="s">
        <v>26</v>
      </c>
      <c r="C27" s="24">
        <v>0.22</v>
      </c>
      <c r="D27" s="76">
        <v>115432</v>
      </c>
      <c r="E27" s="69"/>
      <c r="F27" s="52"/>
      <c r="J27" s="4"/>
      <c r="K27" s="4"/>
      <c r="L27" s="69"/>
    </row>
    <row r="28" spans="2:12" s="3" customFormat="1" ht="15.75" thickBot="1" x14ac:dyDescent="0.3">
      <c r="B28" s="50" t="s">
        <v>27</v>
      </c>
      <c r="C28" s="49">
        <v>0.27</v>
      </c>
      <c r="D28" s="75">
        <v>851718</v>
      </c>
      <c r="E28" s="69"/>
      <c r="F28" s="52"/>
      <c r="J28" s="4"/>
      <c r="K28" s="4"/>
      <c r="L28" s="69"/>
    </row>
    <row r="29" spans="2:12" s="3" customFormat="1" ht="15.75" thickBot="1" x14ac:dyDescent="0.3">
      <c r="B29" s="51" t="s">
        <v>75</v>
      </c>
      <c r="C29" s="24">
        <v>0.17</v>
      </c>
      <c r="D29" s="76">
        <v>36360</v>
      </c>
      <c r="E29" s="69"/>
      <c r="F29" s="52"/>
      <c r="J29" s="4"/>
      <c r="K29" s="4"/>
      <c r="L29" s="69"/>
    </row>
    <row r="30" spans="2:12" s="3" customFormat="1" ht="15.75" thickBot="1" x14ac:dyDescent="0.3">
      <c r="B30" s="50" t="s">
        <v>28</v>
      </c>
      <c r="C30" s="49">
        <v>0.18</v>
      </c>
      <c r="D30" s="75">
        <v>95503</v>
      </c>
      <c r="E30" s="69"/>
      <c r="F30" s="52"/>
      <c r="J30" s="4"/>
      <c r="K30" s="4"/>
      <c r="L30" s="69"/>
    </row>
    <row r="31" spans="2:12" s="3" customFormat="1" ht="15.75" thickBot="1" x14ac:dyDescent="0.3">
      <c r="B31" s="51" t="s">
        <v>29</v>
      </c>
      <c r="C31" s="24">
        <v>0.12</v>
      </c>
      <c r="D31" s="76">
        <v>1043338</v>
      </c>
      <c r="E31" s="69"/>
      <c r="F31" s="52"/>
      <c r="J31" s="4"/>
      <c r="K31" s="4"/>
      <c r="L31" s="69"/>
    </row>
    <row r="32" spans="2:12" s="3" customFormat="1" ht="15.75" thickBot="1" x14ac:dyDescent="0.3">
      <c r="B32" s="50" t="s">
        <v>30</v>
      </c>
      <c r="C32" s="49">
        <v>0.51</v>
      </c>
      <c r="D32" s="75">
        <v>3137731</v>
      </c>
      <c r="E32" s="69"/>
      <c r="F32" s="52"/>
      <c r="J32" s="4"/>
      <c r="K32" s="4"/>
      <c r="L32" s="69"/>
    </row>
    <row r="33" spans="1:12" s="3" customFormat="1" ht="15.75" thickBot="1" x14ac:dyDescent="0.3">
      <c r="B33" s="51" t="s">
        <v>31</v>
      </c>
      <c r="C33" s="24">
        <v>0.23</v>
      </c>
      <c r="D33" s="76">
        <v>436345</v>
      </c>
      <c r="E33" s="69"/>
      <c r="F33" s="52"/>
      <c r="J33" s="4"/>
      <c r="K33" s="4"/>
      <c r="L33" s="69"/>
    </row>
    <row r="34" spans="1:12" s="3" customFormat="1" ht="90" thickBot="1" x14ac:dyDescent="0.3">
      <c r="B34" s="70" t="s">
        <v>81</v>
      </c>
      <c r="C34" s="71">
        <v>50000</v>
      </c>
      <c r="D34" s="72" t="s">
        <v>88</v>
      </c>
      <c r="E34" s="69"/>
      <c r="F34" s="52"/>
      <c r="J34" s="4"/>
      <c r="K34" s="4"/>
      <c r="L34" s="69"/>
    </row>
    <row r="35" spans="1:12" s="3" customFormat="1" ht="15.75" thickTop="1" x14ac:dyDescent="0.25">
      <c r="B35" s="5"/>
      <c r="C35"/>
      <c r="D35" s="54"/>
      <c r="E35" s="69"/>
      <c r="F35" s="52"/>
    </row>
    <row r="36" spans="1:12" x14ac:dyDescent="0.25">
      <c r="B36" s="5"/>
    </row>
    <row r="37" spans="1:12" x14ac:dyDescent="0.25">
      <c r="B37" s="5"/>
    </row>
    <row r="38" spans="1:12" x14ac:dyDescent="0.25">
      <c r="B38" s="5"/>
    </row>
    <row r="39" spans="1:12" s="3" customFormat="1" x14ac:dyDescent="0.25">
      <c r="A39" s="5"/>
      <c r="B39"/>
      <c r="C39"/>
      <c r="E39" s="69"/>
      <c r="F39" s="52"/>
    </row>
    <row r="40" spans="1:12" s="3" customFormat="1" x14ac:dyDescent="0.25">
      <c r="A40" s="5"/>
      <c r="B40"/>
      <c r="C40"/>
      <c r="E40" s="69"/>
      <c r="F40" s="52"/>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topLeftCell="A4" zoomScaleNormal="100" workbookViewId="0">
      <selection activeCell="K16" sqref="K16"/>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60</v>
      </c>
      <c r="C1" s="19" t="s">
        <v>65</v>
      </c>
      <c r="D1" s="13">
        <f>FUTURES!F1</f>
        <v>43539</v>
      </c>
    </row>
    <row r="2" spans="1:4" ht="15" customHeight="1" x14ac:dyDescent="0.25">
      <c r="B2" s="27" t="s">
        <v>61</v>
      </c>
      <c r="C2" s="81" t="s">
        <v>50</v>
      </c>
      <c r="D2" s="82"/>
    </row>
    <row r="3" spans="1:4" ht="15" customHeight="1" thickBot="1" x14ac:dyDescent="0.3">
      <c r="B3" s="28" t="s">
        <v>74</v>
      </c>
      <c r="C3" s="83" t="s">
        <v>51</v>
      </c>
      <c r="D3" s="83"/>
    </row>
    <row r="4" spans="1:4" ht="30.75" customHeight="1" thickTop="1" x14ac:dyDescent="0.25">
      <c r="B4" s="31" t="s">
        <v>71</v>
      </c>
      <c r="C4" s="88">
        <v>5.0000000000000001E-3</v>
      </c>
      <c r="D4" s="89"/>
    </row>
    <row r="5" spans="1:4" ht="27" customHeight="1" thickBot="1" x14ac:dyDescent="0.3">
      <c r="B5" s="32" t="s">
        <v>49</v>
      </c>
      <c r="C5" s="90"/>
      <c r="D5" s="91"/>
    </row>
    <row r="6" spans="1:4" ht="38.25" customHeight="1" thickTop="1" x14ac:dyDescent="0.25">
      <c r="B6" s="73" t="s">
        <v>72</v>
      </c>
      <c r="C6" s="84">
        <v>0.4</v>
      </c>
      <c r="D6" s="85"/>
    </row>
    <row r="7" spans="1:4" ht="39" thickBot="1" x14ac:dyDescent="0.3">
      <c r="B7" s="33" t="s">
        <v>57</v>
      </c>
      <c r="C7" s="86"/>
      <c r="D7" s="87"/>
    </row>
    <row r="8" spans="1:4" ht="102.75" thickTop="1" x14ac:dyDescent="0.25">
      <c r="B8" s="34" t="s">
        <v>73</v>
      </c>
      <c r="C8" s="92">
        <v>0.1</v>
      </c>
      <c r="D8" s="89"/>
    </row>
    <row r="9" spans="1:4" ht="77.25" thickBot="1" x14ac:dyDescent="0.3">
      <c r="B9" s="32" t="s">
        <v>67</v>
      </c>
      <c r="C9" s="90"/>
      <c r="D9" s="91"/>
    </row>
    <row r="10" spans="1:4" s="3" customFormat="1" ht="51.75" thickTop="1" x14ac:dyDescent="0.25">
      <c r="A10" s="5"/>
      <c r="B10" s="73" t="s">
        <v>82</v>
      </c>
      <c r="C10" s="93" t="s">
        <v>83</v>
      </c>
      <c r="D10" s="94"/>
    </row>
    <row r="11" spans="1:4" s="3" customFormat="1" ht="51.75" thickBot="1" x14ac:dyDescent="0.3">
      <c r="A11" s="5"/>
      <c r="B11" s="33" t="s">
        <v>84</v>
      </c>
      <c r="C11" s="95" t="s">
        <v>85</v>
      </c>
      <c r="D11" s="96"/>
    </row>
    <row r="12" spans="1:4" ht="15.75" thickTop="1" x14ac:dyDescent="0.25">
      <c r="B12" s="25"/>
      <c r="C12" s="26"/>
      <c r="D12" s="26"/>
    </row>
    <row r="13" spans="1:4" s="3" customFormat="1" ht="15" customHeight="1" x14ac:dyDescent="0.25">
      <c r="A13" s="5"/>
      <c r="B13" s="27" t="s">
        <v>54</v>
      </c>
      <c r="C13" s="81" t="s">
        <v>55</v>
      </c>
      <c r="D13" s="82"/>
    </row>
    <row r="14" spans="1:4" ht="15" customHeight="1" thickBot="1" x14ac:dyDescent="0.3">
      <c r="B14" s="28" t="s">
        <v>53</v>
      </c>
      <c r="C14" s="83" t="s">
        <v>56</v>
      </c>
      <c r="D14" s="83"/>
    </row>
    <row r="15" spans="1:4" ht="26.25" thickTop="1" x14ac:dyDescent="0.25">
      <c r="B15" s="29" t="s">
        <v>69</v>
      </c>
      <c r="C15" s="35">
        <v>3000000</v>
      </c>
      <c r="D15" s="36" t="s">
        <v>52</v>
      </c>
    </row>
    <row r="16" spans="1:4" ht="26.25" thickBot="1" x14ac:dyDescent="0.3">
      <c r="B16" s="30" t="s">
        <v>70</v>
      </c>
      <c r="C16" s="37">
        <v>2000000</v>
      </c>
      <c r="D16" s="38" t="s">
        <v>52</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FUTURES</vt:lpstr>
      <vt:lpstr>OPTIONS</vt:lpstr>
      <vt:lpstr>STOCK BORROWING</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2019-03-13T13:10:24Z</dcterms:modified>
</cp:coreProperties>
</file>